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健康推進部\★01健康推進部-共有\☆14_データブック\01_データブック\R7年度\02_データブック\01_毎年更新R7\01_データ作成\inamori\"/>
    </mc:Choice>
  </mc:AlternateContent>
  <xr:revisionPtr revIDLastSave="0" documentId="13_ncr:1_{CBD5E4C6-E059-4EE6-8708-FFEED755A1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9 健康指標データ" sheetId="1" r:id="rId1"/>
  </sheets>
  <definedNames>
    <definedName name="_xlnm.Print_Area" localSheetId="0">'9 健康指標データ'!$A$1:$Z$39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I6" i="1"/>
  <c r="H29" i="1" l="1"/>
  <c r="H11" i="1"/>
  <c r="H10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H6" i="1"/>
  <c r="H7" i="1" l="1"/>
  <c r="H8" i="1"/>
  <c r="H9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30" i="1"/>
  <c r="H31" i="1"/>
  <c r="H32" i="1"/>
</calcChain>
</file>

<file path=xl/sharedStrings.xml><?xml version="1.0" encoding="utf-8"?>
<sst xmlns="http://schemas.openxmlformats.org/spreadsheetml/2006/main" count="74" uniqueCount="55">
  <si>
    <t>■市町村別の主な健康指標データ</t>
    <rPh sb="1" eb="4">
      <t>シチョウソン</t>
    </rPh>
    <rPh sb="4" eb="5">
      <t>ベツ</t>
    </rPh>
    <rPh sb="6" eb="7">
      <t>オモ</t>
    </rPh>
    <rPh sb="8" eb="10">
      <t>ケンコウ</t>
    </rPh>
    <rPh sb="10" eb="12">
      <t>シヒョウ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</si>
  <si>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</si>
  <si>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</si>
  <si>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総計</t>
    <rPh sb="0" eb="2">
      <t>ソウケイ</t>
    </rPh>
    <phoneticPr fontId="2"/>
  </si>
  <si>
    <t>実数</t>
    <rPh sb="0" eb="2">
      <t>ジッスウ</t>
    </rPh>
    <phoneticPr fontId="2"/>
  </si>
  <si>
    <t>出生率</t>
    <rPh sb="0" eb="2">
      <t>シュッセイ</t>
    </rPh>
    <rPh sb="2" eb="3">
      <t>リツ</t>
    </rPh>
    <phoneticPr fontId="2"/>
  </si>
  <si>
    <t>死亡率</t>
    <rPh sb="0" eb="3">
      <t>シボウリツ</t>
    </rPh>
    <phoneticPr fontId="2"/>
  </si>
  <si>
    <t>宮崎県</t>
    <rPh sb="0" eb="3">
      <t>ミヤザキケン</t>
    </rPh>
    <phoneticPr fontId="2"/>
  </si>
  <si>
    <t>宮崎市</t>
    <rPh sb="0" eb="3">
      <t>ミヤザキシ</t>
    </rPh>
    <phoneticPr fontId="3"/>
  </si>
  <si>
    <t>都城市</t>
    <rPh sb="0" eb="3">
      <t>ミヤコノジョウシ</t>
    </rPh>
    <phoneticPr fontId="3"/>
  </si>
  <si>
    <t>延岡市</t>
    <rPh sb="0" eb="3">
      <t>ノベオカシ</t>
    </rPh>
    <phoneticPr fontId="3"/>
  </si>
  <si>
    <t>日南市</t>
    <rPh sb="0" eb="3">
      <t>ニチナンシ</t>
    </rPh>
    <phoneticPr fontId="3"/>
  </si>
  <si>
    <t>小林市</t>
    <rPh sb="0" eb="3">
      <t>コバヤシシ</t>
    </rPh>
    <phoneticPr fontId="3"/>
  </si>
  <si>
    <t>日向市</t>
    <rPh sb="0" eb="3">
      <t>ヒュウガシ</t>
    </rPh>
    <phoneticPr fontId="3"/>
  </si>
  <si>
    <t>串間市</t>
    <rPh sb="0" eb="3">
      <t>クシマシ</t>
    </rPh>
    <phoneticPr fontId="3"/>
  </si>
  <si>
    <t>西都市</t>
    <rPh sb="0" eb="3">
      <t>サイトシ</t>
    </rPh>
    <phoneticPr fontId="3"/>
  </si>
  <si>
    <t>えびの市</t>
    <rPh sb="3" eb="4">
      <t>シ</t>
    </rPh>
    <phoneticPr fontId="3"/>
  </si>
  <si>
    <t>三股町</t>
    <rPh sb="0" eb="3">
      <t>ミマタチョウ</t>
    </rPh>
    <phoneticPr fontId="3"/>
  </si>
  <si>
    <t>高原町</t>
    <rPh sb="0" eb="3">
      <t>タカハルチョウ</t>
    </rPh>
    <phoneticPr fontId="3"/>
  </si>
  <si>
    <t>国富町</t>
    <rPh sb="0" eb="3">
      <t>クニトミチョウ</t>
    </rPh>
    <phoneticPr fontId="3"/>
  </si>
  <si>
    <t>綾町</t>
    <rPh sb="0" eb="2">
      <t>アヤチョウ</t>
    </rPh>
    <phoneticPr fontId="3"/>
  </si>
  <si>
    <t>高鍋町</t>
    <rPh sb="0" eb="3">
      <t>タカナベチョウ</t>
    </rPh>
    <phoneticPr fontId="3"/>
  </si>
  <si>
    <t>新富町</t>
    <rPh sb="0" eb="3">
      <t>シントミチョウ</t>
    </rPh>
    <phoneticPr fontId="3"/>
  </si>
  <si>
    <t>西米良村</t>
    <rPh sb="0" eb="4">
      <t>ニシメラソン</t>
    </rPh>
    <phoneticPr fontId="3"/>
  </si>
  <si>
    <t>木城町</t>
    <rPh sb="0" eb="3">
      <t>キジョウチョウ</t>
    </rPh>
    <phoneticPr fontId="3"/>
  </si>
  <si>
    <t>川南町</t>
    <rPh sb="0" eb="3">
      <t>カワミナミチョウ</t>
    </rPh>
    <phoneticPr fontId="3"/>
  </si>
  <si>
    <t>都農町</t>
    <rPh sb="0" eb="3">
      <t>ツノチョウ</t>
    </rPh>
    <phoneticPr fontId="3"/>
  </si>
  <si>
    <t>門川町</t>
    <rPh sb="0" eb="3">
      <t>カドガワチョウ</t>
    </rPh>
    <phoneticPr fontId="3"/>
  </si>
  <si>
    <t>諸塚村</t>
    <rPh sb="0" eb="3">
      <t>モロツカソン</t>
    </rPh>
    <phoneticPr fontId="3"/>
  </si>
  <si>
    <t>椎葉村</t>
    <rPh sb="0" eb="3">
      <t>シイバソン</t>
    </rPh>
    <phoneticPr fontId="3"/>
  </si>
  <si>
    <t>美郷町</t>
    <rPh sb="0" eb="2">
      <t>ミサト</t>
    </rPh>
    <rPh sb="2" eb="3">
      <t>チョウ</t>
    </rPh>
    <phoneticPr fontId="3"/>
  </si>
  <si>
    <t>高千穂町</t>
    <rPh sb="0" eb="4">
      <t>タカチホチョウ</t>
    </rPh>
    <phoneticPr fontId="3"/>
  </si>
  <si>
    <t>日之影町</t>
    <rPh sb="0" eb="4">
      <t>ヒノカゲチョウ</t>
    </rPh>
    <phoneticPr fontId="3"/>
  </si>
  <si>
    <t>五ヶ瀬町</t>
    <rPh sb="0" eb="4">
      <t>ゴカセチョウ</t>
    </rPh>
    <phoneticPr fontId="3"/>
  </si>
  <si>
    <t>年</t>
    <rPh sb="0" eb="1">
      <t>ネン</t>
    </rPh>
    <phoneticPr fontId="23"/>
  </si>
  <si>
    <t>95％信頼区間</t>
    <rPh sb="3" eb="5">
      <t>シンライ</t>
    </rPh>
    <rPh sb="5" eb="7">
      <t>クカン</t>
    </rPh>
    <phoneticPr fontId="23"/>
  </si>
  <si>
    <t>①人口は宮崎県の推計人口と世帯数（年報）より</t>
    <rPh sb="1" eb="3">
      <t>ジンコウ</t>
    </rPh>
    <rPh sb="4" eb="6">
      <t>ミヤザキ</t>
    </rPh>
    <rPh sb="6" eb="7">
      <t>ケン</t>
    </rPh>
    <rPh sb="8" eb="10">
      <t>スイケイ</t>
    </rPh>
    <rPh sb="10" eb="12">
      <t>ジンコウ</t>
    </rPh>
    <rPh sb="13" eb="16">
      <t>セタイスウ</t>
    </rPh>
    <rPh sb="17" eb="19">
      <t>ネンポウ</t>
    </rPh>
    <phoneticPr fontId="2"/>
  </si>
  <si>
    <t>①人口</t>
    <phoneticPr fontId="3"/>
  </si>
  <si>
    <t>②出生数・率(人口千対)</t>
    <phoneticPr fontId="3"/>
  </si>
  <si>
    <t>③死亡数・率(人口千対)</t>
    <phoneticPr fontId="3"/>
  </si>
  <si>
    <t>悪性新生物</t>
    <rPh sb="0" eb="5">
      <t>アクセイシンセイブツ</t>
    </rPh>
    <phoneticPr fontId="2"/>
  </si>
  <si>
    <t>心疾患</t>
    <rPh sb="0" eb="3">
      <t>シンシッカン</t>
    </rPh>
    <phoneticPr fontId="2"/>
  </si>
  <si>
    <t>脳血管疾患</t>
    <rPh sb="0" eb="5">
      <t>ノウケッカンシッカン</t>
    </rPh>
    <phoneticPr fontId="2"/>
  </si>
  <si>
    <t>自殺</t>
    <rPh sb="0" eb="2">
      <t>ジサツ</t>
    </rPh>
    <phoneticPr fontId="2"/>
  </si>
  <si>
    <t>　標準化死亡比を計算する際、全年齢階級死亡数が「０」で該当数字がない場合「－」と記載。年齢階級は、５歳刻みで下限０歳、上限95歳以上一括とした。（令和元年までは上限85歳以上一括で算定）</t>
    <rPh sb="43" eb="45">
      <t>ネンレイ</t>
    </rPh>
    <rPh sb="45" eb="47">
      <t>カイキュウ</t>
    </rPh>
    <rPh sb="50" eb="51">
      <t>サイ</t>
    </rPh>
    <rPh sb="51" eb="52">
      <t>キザ</t>
    </rPh>
    <rPh sb="54" eb="56">
      <t>カゲン</t>
    </rPh>
    <rPh sb="57" eb="58">
      <t>サイ</t>
    </rPh>
    <rPh sb="59" eb="61">
      <t>ジョウゲン</t>
    </rPh>
    <rPh sb="63" eb="64">
      <t>サイ</t>
    </rPh>
    <rPh sb="64" eb="66">
      <t>イジョウ</t>
    </rPh>
    <rPh sb="66" eb="68">
      <t>イッカツ</t>
    </rPh>
    <rPh sb="73" eb="75">
      <t>レイワ</t>
    </rPh>
    <rPh sb="75" eb="77">
      <t>ガンネン</t>
    </rPh>
    <rPh sb="80" eb="82">
      <t>ジョウゲン</t>
    </rPh>
    <rPh sb="84" eb="85">
      <t>サイ</t>
    </rPh>
    <rPh sb="85" eb="87">
      <t>イジョウ</t>
    </rPh>
    <rPh sb="87" eb="89">
      <t>イッカツ</t>
    </rPh>
    <rPh sb="90" eb="92">
      <t>サンテイ</t>
    </rPh>
    <phoneticPr fontId="2"/>
  </si>
  <si>
    <t>⑤65歳の健康寿命
（日常生活動作が自立している期間の平均）</t>
    <rPh sb="3" eb="4">
      <t>サイ</t>
    </rPh>
    <rPh sb="5" eb="7">
      <t>ケンコウ</t>
    </rPh>
    <rPh sb="7" eb="9">
      <t>ジュミョウ</t>
    </rPh>
    <rPh sb="11" eb="15">
      <t>ニチジョウセイカツ</t>
    </rPh>
    <rPh sb="15" eb="17">
      <t>ドウサ</t>
    </rPh>
    <rPh sb="18" eb="20">
      <t>ジリツ</t>
    </rPh>
    <rPh sb="24" eb="26">
      <t>キカン</t>
    </rPh>
    <rPh sb="27" eb="29">
      <t>ヘイキン</t>
    </rPh>
    <phoneticPr fontId="23"/>
  </si>
  <si>
    <t>④標準化死亡比</t>
    <phoneticPr fontId="2"/>
  </si>
  <si>
    <t>⑤65歳の平均余命</t>
    <rPh sb="3" eb="4">
      <t>サイ</t>
    </rPh>
    <rPh sb="5" eb="7">
      <t>ヘイキン</t>
    </rPh>
    <rPh sb="7" eb="9">
      <t>ヨミョウ</t>
    </rPh>
    <phoneticPr fontId="2"/>
  </si>
  <si>
    <t>令和５年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</si>
  <si>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3"/>
  </si>
  <si>
    <t>②出生数は、令和５年衛生統計年報より。出生率は宮崎県統計調査情報データベース「令和５年宮崎県の推計人口と世帯数（年報）」の市町村別人口をもとに算定。</t>
    <rPh sb="1" eb="3">
      <t>シュッセイ</t>
    </rPh>
    <rPh sb="3" eb="4">
      <t>スウ</t>
    </rPh>
    <rPh sb="6" eb="7">
      <t>レイ</t>
    </rPh>
    <rPh sb="7" eb="8">
      <t>ワ</t>
    </rPh>
    <rPh sb="9" eb="10">
      <t>ネン</t>
    </rPh>
    <rPh sb="10" eb="12">
      <t>エイセイ</t>
    </rPh>
    <rPh sb="12" eb="14">
      <t>トウケイ</t>
    </rPh>
    <rPh sb="14" eb="16">
      <t>ネンポウ</t>
    </rPh>
    <rPh sb="19" eb="21">
      <t>シュッセイ</t>
    </rPh>
    <rPh sb="21" eb="22">
      <t>リツ</t>
    </rPh>
    <rPh sb="23" eb="25">
      <t>ミヤザキ</t>
    </rPh>
    <rPh sb="25" eb="26">
      <t>ケン</t>
    </rPh>
    <rPh sb="26" eb="28">
      <t>トウケイ</t>
    </rPh>
    <rPh sb="28" eb="30">
      <t>チョウサ</t>
    </rPh>
    <rPh sb="30" eb="32">
      <t>ジョウホウ</t>
    </rPh>
    <rPh sb="39" eb="41">
      <t>レイワ</t>
    </rPh>
    <rPh sb="42" eb="43">
      <t>ネン</t>
    </rPh>
    <rPh sb="43" eb="46">
      <t>ミヤザキケン</t>
    </rPh>
    <rPh sb="47" eb="49">
      <t>スイケイ</t>
    </rPh>
    <rPh sb="49" eb="51">
      <t>ジンコウ</t>
    </rPh>
    <rPh sb="52" eb="55">
      <t>セタイスウ</t>
    </rPh>
    <rPh sb="56" eb="58">
      <t>ネンポウ</t>
    </rPh>
    <rPh sb="61" eb="67">
      <t>シチョウソンベツジンコウ</t>
    </rPh>
    <rPh sb="71" eb="73">
      <t>サンテイ</t>
    </rPh>
    <phoneticPr fontId="2"/>
  </si>
  <si>
    <t>④標準化死亡比は、宮崎県統計調査情報データベース「令和５年宮崎県の推計人口と世帯数（年報）」、令和５年衛生統計年報をもとに算定。</t>
    <rPh sb="1" eb="3">
      <t>ヒョウジュン</t>
    </rPh>
    <rPh sb="3" eb="4">
      <t>カ</t>
    </rPh>
    <rPh sb="4" eb="6">
      <t>シボウ</t>
    </rPh>
    <rPh sb="6" eb="7">
      <t>ヒ</t>
    </rPh>
    <phoneticPr fontId="2"/>
  </si>
  <si>
    <t>⑤人口（令和３年～令和５年：宮崎県の推計人口と世帯数）、死亡数（令和３年～令和５年：衛生統計年報）、不健康割合の分母（令和４年：宮崎県の推計人口と世帯数）、不健康割合の分子（令和４年9月：介護保険事業状況報告）を基に算定。</t>
    <rPh sb="1" eb="3">
      <t>ジンコウ</t>
    </rPh>
    <rPh sb="4" eb="6">
      <t>レイワ</t>
    </rPh>
    <rPh sb="7" eb="8">
      <t>ネン</t>
    </rPh>
    <rPh sb="9" eb="11">
      <t>レイワ</t>
    </rPh>
    <rPh sb="14" eb="17">
      <t>ミヤザキケン</t>
    </rPh>
    <rPh sb="18" eb="22">
      <t>スイケイジンコウ</t>
    </rPh>
    <rPh sb="23" eb="26">
      <t>セタイスウ</t>
    </rPh>
    <rPh sb="28" eb="31">
      <t>シボウスウ</t>
    </rPh>
    <rPh sb="32" eb="34">
      <t>レイワ</t>
    </rPh>
    <rPh sb="37" eb="39">
      <t>レイワ</t>
    </rPh>
    <rPh sb="42" eb="46">
      <t>エイセイトウケイ</t>
    </rPh>
    <rPh sb="46" eb="48">
      <t>ネンポウ</t>
    </rPh>
    <rPh sb="50" eb="53">
      <t>フケンコウ</t>
    </rPh>
    <rPh sb="53" eb="55">
      <t>ワリアイ</t>
    </rPh>
    <rPh sb="56" eb="58">
      <t>ブンボ</t>
    </rPh>
    <rPh sb="62" eb="63">
      <t>ネン</t>
    </rPh>
    <rPh sb="78" eb="83">
      <t>フケンコウワリアイ</t>
    </rPh>
    <rPh sb="84" eb="86">
      <t>ブンシ</t>
    </rPh>
    <rPh sb="90" eb="91">
      <t>ネン</t>
    </rPh>
    <rPh sb="92" eb="93">
      <t>ガツ</t>
    </rPh>
    <rPh sb="106" eb="107">
      <t>モト</t>
    </rPh>
    <rPh sb="108" eb="110">
      <t>サンテイ</t>
    </rPh>
    <phoneticPr fontId="2"/>
  </si>
  <si>
    <t>　※	宮崎県の結果を掲載していますが、これは市町村結果を比較するために算定したものになり、あくまでも参考となります。宮崎県の健康寿命は「健康日本21（第3次）推進専門委員会」が公表する結果をご参照ください。（https://toukei.umin.jp/kenkoujyumyou/houkoku/R6-tab1-4.xlsx）</t>
    <rPh sb="25" eb="27">
      <t>ケッカ</t>
    </rPh>
    <rPh sb="28" eb="30">
      <t>ヒカク</t>
    </rPh>
    <rPh sb="35" eb="37">
      <t>サンテイ</t>
    </rPh>
    <phoneticPr fontId="2"/>
  </si>
  <si>
    <t>③死亡数は、令和５年衛生統計年報より。死亡率は宮崎県統計調査情報データベース「令和５年宮崎県の推計人口と世帯数（年報）」の市町村別人口をもとに算定。ただし、年齢不詳は算定には含まない。</t>
    <rPh sb="1" eb="4">
      <t>シボウスウ</t>
    </rPh>
    <rPh sb="6" eb="7">
      <t>レイ</t>
    </rPh>
    <rPh sb="7" eb="8">
      <t>ワ</t>
    </rPh>
    <rPh sb="9" eb="10">
      <t>ネン</t>
    </rPh>
    <rPh sb="10" eb="14">
      <t>エイセイトウケイ</t>
    </rPh>
    <rPh sb="14" eb="16">
      <t>ネンポウ</t>
    </rPh>
    <rPh sb="19" eb="22">
      <t>シボウリツ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</si>
</sst>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43" formatCode="_ * #,##0.00_ ;_ * \-#,##0.00_ ;_ * &quot;-&quot;??_ ;_ @_ "/>
    <numFmt numFmtId="176" formatCode="#,##0.0;[Red]\-#,##0.0"/>
    <numFmt numFmtId="177" formatCode="_ * #,##0_ ;_ * \-#,##0_ ;_ * &quot;-&quot;?_ ;_ @_ "/>
    <numFmt numFmtId="178" formatCode="_ * #,##0.0_ ;_ * \-#,##0.0_ ;_ * &quot;-&quot;?_ ;_ @_ "/>
    <numFmt numFmtId="179" formatCode="#,##0_);[Red]\(#,##0\)"/>
  </numFmts>
  <fonts count="2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4"/>
      <name val="Terminal"/>
      <charset val="128"/>
    </font>
    <font>
      <sz val="11"/>
      <color rgb="FF006100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/>
      <right style="thin">
        <color auto="1"/>
      </right>
      <top style="double">
        <color indexed="64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</borders>
  <cellStyleXfs count="58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7" borderId="7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6" fontId="13" fillId="0" borderId="0" applyFont="0" applyFill="0" applyBorder="0" applyAlignment="0" applyProtection="0"/>
    <xf numFmtId="0" fontId="20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7" fontId="21" fillId="0" borderId="0"/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22" fillId="2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5" fillId="0" borderId="0" xfId="1" applyFont="1">
      <alignment vertical="center"/>
    </xf>
    <xf numFmtId="0" fontId="25" fillId="33" borderId="0" xfId="1" applyFont="1" applyFill="1">
      <alignment vertical="center"/>
    </xf>
    <xf numFmtId="0" fontId="26" fillId="0" borderId="14" xfId="1" applyFont="1" applyBorder="1" applyAlignment="1">
      <alignment horizontal="center" vertical="center"/>
    </xf>
    <xf numFmtId="43" fontId="26" fillId="34" borderId="52" xfId="1" applyNumberFormat="1" applyFont="1" applyFill="1" applyBorder="1" applyAlignment="1">
      <alignment horizontal="right" vertical="center"/>
    </xf>
    <xf numFmtId="43" fontId="26" fillId="0" borderId="53" xfId="1" applyNumberFormat="1" applyFont="1" applyBorder="1" applyAlignment="1">
      <alignment horizontal="right" vertical="center"/>
    </xf>
    <xf numFmtId="43" fontId="26" fillId="0" borderId="51" xfId="1" applyNumberFormat="1" applyFont="1" applyBorder="1" applyAlignment="1">
      <alignment horizontal="right" vertical="center"/>
    </xf>
    <xf numFmtId="43" fontId="26" fillId="34" borderId="54" xfId="1" applyNumberFormat="1" applyFont="1" applyFill="1" applyBorder="1" applyAlignment="1">
      <alignment horizontal="right" vertical="center"/>
    </xf>
    <xf numFmtId="43" fontId="26" fillId="34" borderId="31" xfId="1" applyNumberFormat="1" applyFont="1" applyFill="1" applyBorder="1" applyAlignment="1">
      <alignment horizontal="right" vertical="center"/>
    </xf>
    <xf numFmtId="43" fontId="26" fillId="0" borderId="55" xfId="1" applyNumberFormat="1" applyFont="1" applyBorder="1" applyAlignment="1">
      <alignment horizontal="right" vertical="center"/>
    </xf>
    <xf numFmtId="43" fontId="26" fillId="0" borderId="28" xfId="1" applyNumberFormat="1" applyFont="1" applyBorder="1" applyAlignment="1">
      <alignment horizontal="right" vertical="center"/>
    </xf>
    <xf numFmtId="43" fontId="26" fillId="34" borderId="32" xfId="1" applyNumberFormat="1" applyFont="1" applyFill="1" applyBorder="1" applyAlignment="1">
      <alignment horizontal="right" vertical="center"/>
    </xf>
    <xf numFmtId="43" fontId="26" fillId="0" borderId="56" xfId="1" applyNumberFormat="1" applyFont="1" applyBorder="1" applyAlignment="1">
      <alignment horizontal="right" vertical="center"/>
    </xf>
    <xf numFmtId="43" fontId="26" fillId="34" borderId="35" xfId="1" applyNumberFormat="1" applyFont="1" applyFill="1" applyBorder="1" applyAlignment="1">
      <alignment horizontal="right" vertical="center"/>
    </xf>
    <xf numFmtId="43" fontId="26" fillId="0" borderId="36" xfId="1" applyNumberFormat="1" applyFont="1" applyBorder="1" applyAlignment="1">
      <alignment horizontal="right" vertical="center"/>
    </xf>
    <xf numFmtId="43" fontId="26" fillId="0" borderId="37" xfId="1" applyNumberFormat="1" applyFont="1" applyBorder="1" applyAlignment="1">
      <alignment horizontal="right" vertical="center"/>
    </xf>
    <xf numFmtId="43" fontId="26" fillId="34" borderId="38" xfId="1" applyNumberFormat="1" applyFont="1" applyFill="1" applyBorder="1" applyAlignment="1">
      <alignment horizontal="right" vertical="center"/>
    </xf>
    <xf numFmtId="43" fontId="26" fillId="0" borderId="39" xfId="1" applyNumberFormat="1" applyFont="1" applyBorder="1" applyAlignment="1">
      <alignment horizontal="right" vertical="center"/>
    </xf>
    <xf numFmtId="43" fontId="26" fillId="0" borderId="40" xfId="1" applyNumberFormat="1" applyFont="1" applyBorder="1" applyAlignment="1">
      <alignment horizontal="right" vertical="center"/>
    </xf>
    <xf numFmtId="0" fontId="24" fillId="0" borderId="0" xfId="1" applyFont="1">
      <alignment vertical="center"/>
    </xf>
    <xf numFmtId="176" fontId="25" fillId="0" borderId="0" xfId="2" applyNumberFormat="1" applyFont="1" applyFill="1" applyAlignment="1">
      <alignment vertical="center"/>
    </xf>
    <xf numFmtId="0" fontId="25" fillId="0" borderId="10" xfId="1" applyFont="1" applyBorder="1">
      <alignment vertical="center"/>
    </xf>
    <xf numFmtId="0" fontId="25" fillId="0" borderId="14" xfId="1" applyFont="1" applyBorder="1">
      <alignment vertical="center"/>
    </xf>
    <xf numFmtId="0" fontId="25" fillId="0" borderId="17" xfId="1" applyFont="1" applyBorder="1" applyAlignment="1">
      <alignment vertical="center" wrapText="1"/>
    </xf>
    <xf numFmtId="0" fontId="25" fillId="0" borderId="18" xfId="1" applyFont="1" applyBorder="1" applyAlignment="1">
      <alignment vertical="center" wrapText="1"/>
    </xf>
    <xf numFmtId="0" fontId="25" fillId="0" borderId="19" xfId="1" applyFont="1" applyBorder="1" applyAlignment="1">
      <alignment vertical="center" wrapText="1"/>
    </xf>
    <xf numFmtId="176" fontId="25" fillId="0" borderId="17" xfId="2" applyNumberFormat="1" applyFont="1" applyFill="1" applyBorder="1" applyAlignment="1">
      <alignment vertical="center"/>
    </xf>
    <xf numFmtId="176" fontId="25" fillId="0" borderId="19" xfId="2" applyNumberFormat="1" applyFont="1" applyFill="1" applyBorder="1" applyAlignment="1">
      <alignment vertical="center"/>
    </xf>
    <xf numFmtId="0" fontId="25" fillId="0" borderId="41" xfId="1" applyFont="1" applyBorder="1">
      <alignment vertical="center"/>
    </xf>
    <xf numFmtId="0" fontId="25" fillId="0" borderId="23" xfId="1" applyFont="1" applyBorder="1" applyAlignment="1">
      <alignment horizontal="center" vertical="center" wrapText="1"/>
    </xf>
    <xf numFmtId="0" fontId="25" fillId="0" borderId="24" xfId="1" applyFont="1" applyBorder="1" applyAlignment="1">
      <alignment horizontal="center" vertical="center" wrapText="1"/>
    </xf>
    <xf numFmtId="0" fontId="25" fillId="0" borderId="25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48" xfId="1" applyFont="1" applyBorder="1" applyAlignment="1">
      <alignment horizontal="center" vertical="center" wrapText="1"/>
    </xf>
    <xf numFmtId="0" fontId="25" fillId="0" borderId="49" xfId="1" applyFont="1" applyBorder="1" applyAlignment="1">
      <alignment horizontal="center" vertical="center" wrapText="1"/>
    </xf>
    <xf numFmtId="0" fontId="25" fillId="0" borderId="42" xfId="1" applyFont="1" applyBorder="1" applyAlignment="1">
      <alignment horizontal="distributed" vertical="center"/>
    </xf>
    <xf numFmtId="179" fontId="27" fillId="0" borderId="42" xfId="0" applyNumberFormat="1" applyFont="1" applyBorder="1">
      <alignment vertical="center"/>
    </xf>
    <xf numFmtId="179" fontId="27" fillId="0" borderId="46" xfId="0" applyNumberFormat="1" applyFont="1" applyBorder="1">
      <alignment vertical="center"/>
    </xf>
    <xf numFmtId="179" fontId="27" fillId="0" borderId="43" xfId="0" applyNumberFormat="1" applyFont="1" applyBorder="1">
      <alignment vertical="center"/>
    </xf>
    <xf numFmtId="177" fontId="26" fillId="0" borderId="46" xfId="1" applyNumberFormat="1" applyFont="1" applyBorder="1" applyAlignment="1">
      <alignment horizontal="right" vertical="center"/>
    </xf>
    <xf numFmtId="178" fontId="26" fillId="0" borderId="47" xfId="1" applyNumberFormat="1" applyFont="1" applyBorder="1" applyAlignment="1">
      <alignment horizontal="right" vertical="center"/>
    </xf>
    <xf numFmtId="43" fontId="25" fillId="0" borderId="50" xfId="1" applyNumberFormat="1" applyFont="1" applyBorder="1" applyAlignment="1">
      <alignment horizontal="right" vertical="center"/>
    </xf>
    <xf numFmtId="43" fontId="25" fillId="0" borderId="51" xfId="1" applyNumberFormat="1" applyFont="1" applyBorder="1" applyAlignment="1">
      <alignment horizontal="right" vertical="center"/>
    </xf>
    <xf numFmtId="0" fontId="26" fillId="0" borderId="26" xfId="1" applyFont="1" applyBorder="1" applyAlignment="1">
      <alignment horizontal="distributed" vertical="center"/>
    </xf>
    <xf numFmtId="179" fontId="27" fillId="0" borderId="31" xfId="0" applyNumberFormat="1" applyFont="1" applyBorder="1">
      <alignment vertical="center"/>
    </xf>
    <xf numFmtId="179" fontId="27" fillId="0" borderId="27" xfId="0" applyNumberFormat="1" applyFont="1" applyBorder="1">
      <alignment vertical="center"/>
    </xf>
    <xf numFmtId="179" fontId="27" fillId="0" borderId="32" xfId="0" applyNumberFormat="1" applyFont="1" applyBorder="1">
      <alignment vertical="center"/>
    </xf>
    <xf numFmtId="177" fontId="26" fillId="0" borderId="29" xfId="1" applyNumberFormat="1" applyFont="1" applyBorder="1" applyAlignment="1">
      <alignment horizontal="right" vertical="center"/>
    </xf>
    <xf numFmtId="178" fontId="26" fillId="0" borderId="30" xfId="1" applyNumberFormat="1" applyFont="1" applyBorder="1" applyAlignment="1">
      <alignment horizontal="right" vertical="center"/>
    </xf>
    <xf numFmtId="178" fontId="26" fillId="0" borderId="28" xfId="1" applyNumberFormat="1" applyFont="1" applyBorder="1" applyAlignment="1">
      <alignment horizontal="right" vertical="center"/>
    </xf>
    <xf numFmtId="178" fontId="25" fillId="0" borderId="29" xfId="1" applyNumberFormat="1" applyFont="1" applyBorder="1" applyAlignment="1">
      <alignment horizontal="right" vertical="center"/>
    </xf>
    <xf numFmtId="178" fontId="25" fillId="0" borderId="30" xfId="1" applyNumberFormat="1" applyFont="1" applyBorder="1" applyAlignment="1">
      <alignment horizontal="right" vertical="center"/>
    </xf>
    <xf numFmtId="178" fontId="25" fillId="0" borderId="33" xfId="1" applyNumberFormat="1" applyFont="1" applyBorder="1" applyAlignment="1">
      <alignment horizontal="right" vertical="center"/>
    </xf>
    <xf numFmtId="178" fontId="25" fillId="0" borderId="34" xfId="1" applyNumberFormat="1" applyFont="1" applyBorder="1" applyAlignment="1">
      <alignment horizontal="right" vertical="center"/>
    </xf>
    <xf numFmtId="43" fontId="25" fillId="0" borderId="29" xfId="1" applyNumberFormat="1" applyFont="1" applyBorder="1" applyAlignment="1">
      <alignment horizontal="right" vertical="center"/>
    </xf>
    <xf numFmtId="43" fontId="25" fillId="0" borderId="30" xfId="1" applyNumberFormat="1" applyFont="1" applyBorder="1" applyAlignment="1">
      <alignment horizontal="right" vertical="center"/>
    </xf>
    <xf numFmtId="0" fontId="26" fillId="0" borderId="35" xfId="1" applyFont="1" applyBorder="1" applyAlignment="1">
      <alignment horizontal="distributed" vertical="center"/>
    </xf>
    <xf numFmtId="179" fontId="27" fillId="0" borderId="35" xfId="0" applyNumberFormat="1" applyFont="1" applyBorder="1">
      <alignment vertical="center"/>
    </xf>
    <xf numFmtId="179" fontId="27" fillId="0" borderId="36" xfId="0" applyNumberFormat="1" applyFont="1" applyBorder="1">
      <alignment vertical="center"/>
    </xf>
    <xf numFmtId="179" fontId="27" fillId="0" borderId="44" xfId="0" applyNumberFormat="1" applyFont="1" applyBorder="1">
      <alignment vertical="center"/>
    </xf>
    <xf numFmtId="177" fontId="26" fillId="0" borderId="36" xfId="1" applyNumberFormat="1" applyFont="1" applyBorder="1" applyAlignment="1">
      <alignment horizontal="right" vertical="center"/>
    </xf>
    <xf numFmtId="178" fontId="26" fillId="0" borderId="37" xfId="1" applyNumberFormat="1" applyFont="1" applyBorder="1" applyAlignment="1">
      <alignment horizontal="right" vertical="center"/>
    </xf>
    <xf numFmtId="178" fontId="25" fillId="0" borderId="36" xfId="1" applyNumberFormat="1" applyFont="1" applyBorder="1" applyAlignment="1">
      <alignment horizontal="right" vertical="center"/>
    </xf>
    <xf numFmtId="178" fontId="25" fillId="0" borderId="37" xfId="1" applyNumberFormat="1" applyFont="1" applyBorder="1" applyAlignment="1">
      <alignment horizontal="right" vertical="center"/>
    </xf>
    <xf numFmtId="43" fontId="25" fillId="0" borderId="36" xfId="1" applyNumberFormat="1" applyFont="1" applyBorder="1" applyAlignment="1">
      <alignment horizontal="right" vertical="center"/>
    </xf>
    <xf numFmtId="43" fontId="25" fillId="0" borderId="37" xfId="1" applyNumberFormat="1" applyFont="1" applyBorder="1" applyAlignment="1">
      <alignment horizontal="right" vertical="center"/>
    </xf>
    <xf numFmtId="0" fontId="26" fillId="0" borderId="38" xfId="1" applyFont="1" applyBorder="1" applyAlignment="1">
      <alignment horizontal="distributed" vertical="center"/>
    </xf>
    <xf numFmtId="179" fontId="27" fillId="0" borderId="41" xfId="0" applyNumberFormat="1" applyFont="1" applyBorder="1">
      <alignment vertical="center"/>
    </xf>
    <xf numFmtId="179" fontId="27" fillId="0" borderId="45" xfId="0" applyNumberFormat="1" applyFont="1" applyBorder="1">
      <alignment vertical="center"/>
    </xf>
    <xf numFmtId="179" fontId="27" fillId="0" borderId="19" xfId="0" applyNumberFormat="1" applyFont="1" applyBorder="1">
      <alignment vertical="center"/>
    </xf>
    <xf numFmtId="177" fontId="26" fillId="0" borderId="39" xfId="1" applyNumberFormat="1" applyFont="1" applyBorder="1" applyAlignment="1">
      <alignment horizontal="right" vertical="center"/>
    </xf>
    <xf numFmtId="178" fontId="26" fillId="0" borderId="40" xfId="1" applyNumberFormat="1" applyFont="1" applyBorder="1" applyAlignment="1">
      <alignment horizontal="right" vertical="center"/>
    </xf>
    <xf numFmtId="178" fontId="25" fillId="0" borderId="39" xfId="1" applyNumberFormat="1" applyFont="1" applyBorder="1" applyAlignment="1">
      <alignment horizontal="right" vertical="center"/>
    </xf>
    <xf numFmtId="178" fontId="25" fillId="0" borderId="40" xfId="1" applyNumberFormat="1" applyFont="1" applyBorder="1" applyAlignment="1">
      <alignment horizontal="right" vertical="center"/>
    </xf>
    <xf numFmtId="43" fontId="25" fillId="0" borderId="39" xfId="1" applyNumberFormat="1" applyFont="1" applyBorder="1" applyAlignment="1">
      <alignment horizontal="right" vertical="center"/>
    </xf>
    <xf numFmtId="43" fontId="25" fillId="0" borderId="40" xfId="1" applyNumberFormat="1" applyFont="1" applyBorder="1" applyAlignment="1">
      <alignment horizontal="right" vertical="center"/>
    </xf>
    <xf numFmtId="178" fontId="26" fillId="0" borderId="12" xfId="1" applyNumberFormat="1" applyFont="1" applyBorder="1" applyAlignment="1">
      <alignment horizontal="right" vertical="center"/>
    </xf>
    <xf numFmtId="178" fontId="26" fillId="0" borderId="0" xfId="1" applyNumberFormat="1" applyFont="1" applyAlignment="1">
      <alignment horizontal="right" vertical="center"/>
    </xf>
    <xf numFmtId="178" fontId="25" fillId="0" borderId="57" xfId="1" applyNumberFormat="1" applyFont="1" applyBorder="1" applyAlignment="1">
      <alignment horizontal="right" vertical="center"/>
    </xf>
    <xf numFmtId="178" fontId="25" fillId="0" borderId="58" xfId="1" applyNumberFormat="1" applyFont="1" applyBorder="1" applyAlignment="1">
      <alignment horizontal="right" vertical="center"/>
    </xf>
    <xf numFmtId="178" fontId="25" fillId="0" borderId="59" xfId="1" applyNumberFormat="1" applyFont="1" applyBorder="1" applyAlignment="1">
      <alignment horizontal="right" vertical="center"/>
    </xf>
    <xf numFmtId="178" fontId="25" fillId="0" borderId="60" xfId="1" applyNumberFormat="1" applyFont="1" applyBorder="1" applyAlignment="1">
      <alignment horizontal="right" vertical="center"/>
    </xf>
    <xf numFmtId="179" fontId="26" fillId="0" borderId="46" xfId="0" applyNumberFormat="1" applyFont="1" applyBorder="1">
      <alignment vertical="center"/>
    </xf>
    <xf numFmtId="179" fontId="26" fillId="0" borderId="27" xfId="0" applyNumberFormat="1" applyFont="1" applyBorder="1">
      <alignment vertical="center"/>
    </xf>
    <xf numFmtId="179" fontId="26" fillId="0" borderId="36" xfId="0" applyNumberFormat="1" applyFont="1" applyBorder="1">
      <alignment vertical="center"/>
    </xf>
    <xf numFmtId="179" fontId="26" fillId="0" borderId="39" xfId="0" applyNumberFormat="1" applyFont="1" applyBorder="1">
      <alignment vertical="center"/>
    </xf>
    <xf numFmtId="0" fontId="25" fillId="0" borderId="0" xfId="1" applyFont="1" applyAlignment="1">
      <alignment horizontal="left" vertical="center" wrapText="1"/>
    </xf>
    <xf numFmtId="0" fontId="26" fillId="0" borderId="11" xfId="1" applyFont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20" xfId="1" applyFont="1" applyBorder="1" applyAlignment="1">
      <alignment horizontal="center" vertical="center"/>
    </xf>
    <xf numFmtId="0" fontId="26" fillId="0" borderId="22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 wrapText="1"/>
    </xf>
    <xf numFmtId="0" fontId="25" fillId="0" borderId="22" xfId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wrapText="1"/>
    </xf>
    <xf numFmtId="0" fontId="25" fillId="0" borderId="20" xfId="1" applyFont="1" applyBorder="1" applyAlignment="1">
      <alignment horizontal="center" wrapText="1"/>
    </xf>
    <xf numFmtId="0" fontId="25" fillId="0" borderId="22" xfId="1" applyFont="1" applyBorder="1" applyAlignment="1">
      <alignment horizontal="center" wrapText="1"/>
    </xf>
    <xf numFmtId="176" fontId="25" fillId="0" borderId="11" xfId="2" applyNumberFormat="1" applyFont="1" applyFill="1" applyBorder="1" applyAlignment="1">
      <alignment horizontal="center" wrapText="1"/>
    </xf>
    <xf numFmtId="176" fontId="25" fillId="0" borderId="12" xfId="2" applyNumberFormat="1" applyFont="1" applyFill="1" applyBorder="1" applyAlignment="1">
      <alignment horizontal="center" wrapText="1"/>
    </xf>
    <xf numFmtId="176" fontId="25" fillId="0" borderId="13" xfId="2" applyNumberFormat="1" applyFont="1" applyFill="1" applyBorder="1" applyAlignment="1">
      <alignment horizontal="center" wrapText="1"/>
    </xf>
    <xf numFmtId="0" fontId="25" fillId="35" borderId="11" xfId="1" applyFont="1" applyFill="1" applyBorder="1" applyAlignment="1">
      <alignment horizontal="center" vertical="center" wrapText="1"/>
    </xf>
    <xf numFmtId="0" fontId="25" fillId="35" borderId="12" xfId="1" applyFont="1" applyFill="1" applyBorder="1" applyAlignment="1">
      <alignment horizontal="center" vertical="center" wrapText="1"/>
    </xf>
    <xf numFmtId="0" fontId="25" fillId="35" borderId="13" xfId="1" applyFont="1" applyFill="1" applyBorder="1" applyAlignment="1">
      <alignment horizontal="center" vertical="center" wrapText="1"/>
    </xf>
    <xf numFmtId="0" fontId="25" fillId="35" borderId="20" xfId="1" applyFont="1" applyFill="1" applyBorder="1" applyAlignment="1">
      <alignment horizontal="center" wrapText="1"/>
    </xf>
    <xf numFmtId="0" fontId="25" fillId="35" borderId="21" xfId="1" applyFont="1" applyFill="1" applyBorder="1" applyAlignment="1">
      <alignment horizontal="center" wrapText="1"/>
    </xf>
    <xf numFmtId="0" fontId="25" fillId="35" borderId="22" xfId="1" applyFont="1" applyFill="1" applyBorder="1" applyAlignment="1">
      <alignment horizontal="center" wrapText="1"/>
    </xf>
    <xf numFmtId="0" fontId="25" fillId="0" borderId="15" xfId="1" applyFont="1" applyFill="1" applyBorder="1" applyAlignment="1">
      <alignment horizontal="center" vertical="center" wrapText="1"/>
    </xf>
    <xf numFmtId="0" fontId="25" fillId="0" borderId="16" xfId="1" applyFont="1" applyFill="1" applyBorder="1" applyAlignment="1">
      <alignment horizontal="center" vertical="center" wrapText="1"/>
    </xf>
    <xf numFmtId="0" fontId="26" fillId="33" borderId="15" xfId="1" applyFont="1" applyFill="1" applyBorder="1" applyAlignment="1">
      <alignment horizontal="center" wrapText="1"/>
    </xf>
    <xf numFmtId="0" fontId="26" fillId="33" borderId="0" xfId="1" applyFont="1" applyFill="1" applyAlignment="1">
      <alignment horizontal="center" wrapText="1"/>
    </xf>
    <xf numFmtId="0" fontId="26" fillId="33" borderId="16" xfId="1" applyFont="1" applyFill="1" applyBorder="1" applyAlignment="1">
      <alignment horizontal="center" wrapText="1"/>
    </xf>
    <xf numFmtId="0" fontId="25" fillId="0" borderId="11" xfId="1" applyFont="1" applyFill="1" applyBorder="1" applyAlignment="1">
      <alignment horizontal="center" vertical="center" wrapText="1"/>
    </xf>
    <xf numFmtId="0" fontId="25" fillId="0" borderId="12" xfId="1" applyFont="1" applyFill="1" applyBorder="1" applyAlignment="1">
      <alignment horizontal="center" vertical="center" wrapText="1"/>
    </xf>
    <xf numFmtId="0" fontId="25" fillId="0" borderId="13" xfId="1" applyFont="1" applyFill="1" applyBorder="1" applyAlignment="1">
      <alignment horizontal="center" vertical="center" wrapText="1"/>
    </xf>
    <xf numFmtId="0" fontId="25" fillId="0" borderId="11" xfId="1" applyFont="1" applyFill="1" applyBorder="1" applyAlignment="1">
      <alignment horizontal="center" wrapText="1"/>
    </xf>
    <xf numFmtId="0" fontId="25" fillId="0" borderId="12" xfId="1" applyFont="1" applyFill="1" applyBorder="1" applyAlignment="1">
      <alignment horizontal="center" wrapText="1"/>
    </xf>
    <xf numFmtId="0" fontId="25" fillId="0" borderId="13" xfId="1" applyFont="1" applyFill="1" applyBorder="1" applyAlignment="1">
      <alignment horizontal="center" wrapText="1"/>
    </xf>
  </cellXfs>
  <cellStyles count="58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桁区切り 2" xfId="35" xr:uid="{00000000-0005-0000-0000-000020000000}"/>
    <cellStyle name="桁区切り 3" xfId="36" xr:uid="{00000000-0005-0000-0000-000021000000}"/>
    <cellStyle name="桁区切り 4" xfId="2" xr:uid="{00000000-0005-0000-0000-000022000000}"/>
    <cellStyle name="桁区切り 5" xfId="37" xr:uid="{00000000-0005-0000-0000-000023000000}"/>
    <cellStyle name="見出し 1 2" xfId="38" xr:uid="{00000000-0005-0000-0000-000024000000}"/>
    <cellStyle name="見出し 2 2" xfId="39" xr:uid="{00000000-0005-0000-0000-000025000000}"/>
    <cellStyle name="見出し 3 2" xfId="40" xr:uid="{00000000-0005-0000-0000-000026000000}"/>
    <cellStyle name="見出し 4 2" xfId="41" xr:uid="{00000000-0005-0000-0000-000027000000}"/>
    <cellStyle name="集計 2" xfId="42" xr:uid="{00000000-0005-0000-0000-000028000000}"/>
    <cellStyle name="出力 2" xfId="43" xr:uid="{00000000-0005-0000-0000-000029000000}"/>
    <cellStyle name="説明文 2" xfId="44" xr:uid="{00000000-0005-0000-0000-00002A000000}"/>
    <cellStyle name="通貨 2" xfId="45" xr:uid="{00000000-0005-0000-0000-00002B000000}"/>
    <cellStyle name="入力 2" xfId="46" xr:uid="{00000000-0005-0000-0000-00002C000000}"/>
    <cellStyle name="標準" xfId="0" builtinId="0"/>
    <cellStyle name="標準 10" xfId="47" xr:uid="{00000000-0005-0000-0000-00002E000000}"/>
    <cellStyle name="標準 11" xfId="1" xr:uid="{00000000-0005-0000-0000-00002F000000}"/>
    <cellStyle name="標準 12" xfId="48" xr:uid="{00000000-0005-0000-0000-000030000000}"/>
    <cellStyle name="標準 2" xfId="49" xr:uid="{00000000-0005-0000-0000-000031000000}"/>
    <cellStyle name="標準 3" xfId="50" xr:uid="{00000000-0005-0000-0000-000032000000}"/>
    <cellStyle name="標準 4" xfId="51" xr:uid="{00000000-0005-0000-0000-000033000000}"/>
    <cellStyle name="標準 5" xfId="52" xr:uid="{00000000-0005-0000-0000-000034000000}"/>
    <cellStyle name="標準 6" xfId="53" xr:uid="{00000000-0005-0000-0000-000035000000}"/>
    <cellStyle name="標準 7" xfId="54" xr:uid="{00000000-0005-0000-0000-000036000000}"/>
    <cellStyle name="標準 8" xfId="55" xr:uid="{00000000-0005-0000-0000-000037000000}"/>
    <cellStyle name="標準 9" xfId="56" xr:uid="{00000000-0005-0000-0000-000038000000}"/>
    <cellStyle name="良い 2" xfId="57" xr:uid="{00000000-0005-0000-0000-000039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27" zoomScaleNormal="100" zoomScaleSheetLayoutView="100" workbookViewId="0">
      <pane xSplit="1" topLeftCell="B1" activePane="topRight" state="frozen"/>
      <selection pane="topRight" activeCell="A35" sqref="A35:Z35"/>
    </sheetView>
  </sheetViews>
  <sheetFormatPr defaultColWidth="9" defaultRowHeight="15.75"/>
  <cols>
    <col min="1" max="1" width="11" style="1" customWidth="1"/>
    <col min="2" max="2" width="13.125" style="1" bestFit="1" customWidth="1"/>
    <col min="3" max="4" width="10.875" style="20" bestFit="1" customWidth="1"/>
    <col min="5" max="6" width="10.875" style="20" customWidth="1"/>
    <col min="7" max="7" width="10.5" style="20" customWidth="1"/>
    <col min="8" max="8" width="8.625" style="20" customWidth="1"/>
    <col min="9" max="9" width="10.5" style="20" customWidth="1"/>
    <col min="10" max="10" width="8.625" style="20" customWidth="1"/>
    <col min="11" max="26" width="8.625" style="1" customWidth="1"/>
    <col min="27" max="16384" width="9" style="1"/>
  </cols>
  <sheetData>
    <row r="1" spans="1:26" ht="27" customHeight="1">
      <c r="A1" s="19" t="s">
        <v>0</v>
      </c>
      <c r="U1" s="2"/>
      <c r="V1" s="2"/>
      <c r="W1" s="2"/>
      <c r="X1" s="2"/>
      <c r="Y1" s="2"/>
      <c r="Z1" s="2"/>
    </row>
    <row r="2" spans="1:26" ht="20.100000000000001" customHeight="1">
      <c r="A2" s="21"/>
      <c r="B2" s="101" t="s">
        <v>48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3"/>
      <c r="S2" s="104" t="s">
        <v>49</v>
      </c>
      <c r="T2" s="105"/>
      <c r="U2" s="105"/>
      <c r="V2" s="105"/>
      <c r="W2" s="105"/>
      <c r="X2" s="105"/>
      <c r="Y2" s="105"/>
      <c r="Z2" s="106"/>
    </row>
    <row r="3" spans="1:26" ht="34.5" customHeight="1">
      <c r="A3" s="22"/>
      <c r="B3" s="115" t="s">
        <v>37</v>
      </c>
      <c r="C3" s="116"/>
      <c r="D3" s="117"/>
      <c r="E3" s="98" t="s">
        <v>38</v>
      </c>
      <c r="F3" s="100"/>
      <c r="G3" s="98" t="s">
        <v>39</v>
      </c>
      <c r="H3" s="99"/>
      <c r="I3" s="99"/>
      <c r="J3" s="100"/>
      <c r="K3" s="112" t="s">
        <v>46</v>
      </c>
      <c r="L3" s="113"/>
      <c r="M3" s="113"/>
      <c r="N3" s="113"/>
      <c r="O3" s="113"/>
      <c r="P3" s="113"/>
      <c r="Q3" s="113"/>
      <c r="R3" s="114"/>
      <c r="S3" s="107" t="s">
        <v>47</v>
      </c>
      <c r="T3" s="108"/>
      <c r="U3" s="109" t="s">
        <v>45</v>
      </c>
      <c r="V3" s="110"/>
      <c r="W3" s="110"/>
      <c r="X3" s="110"/>
      <c r="Y3" s="110"/>
      <c r="Z3" s="111"/>
    </row>
    <row r="4" spans="1:26" ht="20.100000000000001" customHeight="1">
      <c r="A4" s="22"/>
      <c r="B4" s="23"/>
      <c r="C4" s="24"/>
      <c r="D4" s="25"/>
      <c r="E4" s="26"/>
      <c r="F4" s="27"/>
      <c r="G4" s="93" t="s">
        <v>1</v>
      </c>
      <c r="H4" s="94"/>
      <c r="I4" s="93" t="s">
        <v>2</v>
      </c>
      <c r="J4" s="94"/>
      <c r="K4" s="95" t="s">
        <v>40</v>
      </c>
      <c r="L4" s="95"/>
      <c r="M4" s="95" t="s">
        <v>41</v>
      </c>
      <c r="N4" s="95"/>
      <c r="O4" s="95" t="s">
        <v>42</v>
      </c>
      <c r="P4" s="95"/>
      <c r="Q4" s="96" t="s">
        <v>43</v>
      </c>
      <c r="R4" s="97"/>
      <c r="S4" s="23"/>
      <c r="T4" s="25"/>
      <c r="U4" s="88" t="s">
        <v>1</v>
      </c>
      <c r="V4" s="89"/>
      <c r="W4" s="90"/>
      <c r="X4" s="88" t="s">
        <v>2</v>
      </c>
      <c r="Y4" s="89"/>
      <c r="Z4" s="90"/>
    </row>
    <row r="5" spans="1:26" ht="20.100000000000001" customHeight="1">
      <c r="A5" s="28"/>
      <c r="B5" s="29" t="s">
        <v>3</v>
      </c>
      <c r="C5" s="30" t="s">
        <v>1</v>
      </c>
      <c r="D5" s="31" t="s">
        <v>2</v>
      </c>
      <c r="E5" s="30" t="s">
        <v>4</v>
      </c>
      <c r="F5" s="31" t="s">
        <v>5</v>
      </c>
      <c r="G5" s="30" t="s">
        <v>4</v>
      </c>
      <c r="H5" s="32" t="s">
        <v>6</v>
      </c>
      <c r="I5" s="33" t="s">
        <v>4</v>
      </c>
      <c r="J5" s="31" t="s">
        <v>6</v>
      </c>
      <c r="K5" s="30" t="s">
        <v>1</v>
      </c>
      <c r="L5" s="31" t="s">
        <v>2</v>
      </c>
      <c r="M5" s="34" t="s">
        <v>1</v>
      </c>
      <c r="N5" s="35" t="s">
        <v>2</v>
      </c>
      <c r="O5" s="30" t="s">
        <v>1</v>
      </c>
      <c r="P5" s="31" t="s">
        <v>2</v>
      </c>
      <c r="Q5" s="34" t="s">
        <v>1</v>
      </c>
      <c r="R5" s="31" t="s">
        <v>2</v>
      </c>
      <c r="S5" s="30" t="s">
        <v>1</v>
      </c>
      <c r="T5" s="31" t="s">
        <v>2</v>
      </c>
      <c r="U5" s="3" t="s">
        <v>34</v>
      </c>
      <c r="V5" s="91" t="s">
        <v>35</v>
      </c>
      <c r="W5" s="92"/>
      <c r="X5" s="3" t="s">
        <v>34</v>
      </c>
      <c r="Y5" s="91" t="s">
        <v>35</v>
      </c>
      <c r="Z5" s="92"/>
    </row>
    <row r="6" spans="1:26" ht="20.100000000000001" customHeight="1" thickBot="1">
      <c r="A6" s="36" t="s">
        <v>7</v>
      </c>
      <c r="B6" s="37">
        <v>1040711</v>
      </c>
      <c r="C6" s="38">
        <v>491786</v>
      </c>
      <c r="D6" s="39">
        <v>548925</v>
      </c>
      <c r="E6" s="40">
        <v>6502</v>
      </c>
      <c r="F6" s="41">
        <v>6.2476518457093277</v>
      </c>
      <c r="G6" s="83">
        <f>SUM(G7:G32)</f>
        <v>7973</v>
      </c>
      <c r="H6" s="41">
        <f>G6/C6*1000</f>
        <v>16.212336260080605</v>
      </c>
      <c r="I6" s="83">
        <f>SUM(I7:I32)</f>
        <v>8239</v>
      </c>
      <c r="J6" s="41">
        <f>I6/D6*1000</f>
        <v>15.009336430295578</v>
      </c>
      <c r="K6" s="79"/>
      <c r="L6" s="80"/>
      <c r="M6" s="81"/>
      <c r="N6" s="82"/>
      <c r="O6" s="79"/>
      <c r="P6" s="80"/>
      <c r="Q6" s="79"/>
      <c r="R6" s="80"/>
      <c r="S6" s="42">
        <v>19.174114153003494</v>
      </c>
      <c r="T6" s="43">
        <v>24.03035144652144</v>
      </c>
      <c r="U6" s="4">
        <v>17.909699350900322</v>
      </c>
      <c r="V6" s="5">
        <v>17.754578354007826</v>
      </c>
      <c r="W6" s="6">
        <v>18.064820347792818</v>
      </c>
      <c r="X6" s="7">
        <v>21.303835468520457</v>
      </c>
      <c r="Y6" s="5">
        <v>21.178243781836581</v>
      </c>
      <c r="Z6" s="6">
        <v>21.429427155204333</v>
      </c>
    </row>
    <row r="7" spans="1:26" ht="20.100000000000001" customHeight="1" thickTop="1">
      <c r="A7" s="44" t="s">
        <v>8</v>
      </c>
      <c r="B7" s="45">
        <v>397258</v>
      </c>
      <c r="C7" s="46">
        <v>187494</v>
      </c>
      <c r="D7" s="47">
        <v>209764</v>
      </c>
      <c r="E7" s="48">
        <v>2746</v>
      </c>
      <c r="F7" s="49">
        <v>6.9123843950279165</v>
      </c>
      <c r="G7" s="84">
        <v>2388</v>
      </c>
      <c r="H7" s="50">
        <f t="shared" ref="H7:H32" si="0">G7/C7*1000</f>
        <v>12.73640756504208</v>
      </c>
      <c r="I7" s="84">
        <v>2465</v>
      </c>
      <c r="J7" s="49">
        <f t="shared" ref="J7:J32" si="1">I7/D7*1000</f>
        <v>11.751301462596061</v>
      </c>
      <c r="K7" s="51">
        <v>93.093614573673406</v>
      </c>
      <c r="L7" s="52">
        <v>99.21308843637901</v>
      </c>
      <c r="M7" s="53">
        <v>84.505928867037753</v>
      </c>
      <c r="N7" s="54">
        <v>90.996542561557376</v>
      </c>
      <c r="O7" s="51">
        <v>102.16038177548165</v>
      </c>
      <c r="P7" s="52">
        <v>100.86671534510012</v>
      </c>
      <c r="Q7" s="51">
        <v>99.200717084336659</v>
      </c>
      <c r="R7" s="52">
        <v>91.35101312852008</v>
      </c>
      <c r="S7" s="55">
        <v>20.064014577202325</v>
      </c>
      <c r="T7" s="56">
        <v>24.77600701519324</v>
      </c>
      <c r="U7" s="8">
        <v>18.792669786939339</v>
      </c>
      <c r="V7" s="9">
        <v>18.626362857060109</v>
      </c>
      <c r="W7" s="10">
        <v>18.958976716818569</v>
      </c>
      <c r="X7" s="11">
        <v>22.040475872267326</v>
      </c>
      <c r="Y7" s="12">
        <v>21.903518367616989</v>
      </c>
      <c r="Z7" s="10">
        <v>22.177433376917662</v>
      </c>
    </row>
    <row r="8" spans="1:26" ht="20.100000000000001" customHeight="1">
      <c r="A8" s="57" t="s">
        <v>9</v>
      </c>
      <c r="B8" s="58">
        <v>158114</v>
      </c>
      <c r="C8" s="59">
        <v>74327</v>
      </c>
      <c r="D8" s="60">
        <v>83787</v>
      </c>
      <c r="E8" s="61">
        <v>1126</v>
      </c>
      <c r="F8" s="62">
        <v>7.1214440214022794</v>
      </c>
      <c r="G8" s="85">
        <v>1154</v>
      </c>
      <c r="H8" s="62">
        <f t="shared" si="0"/>
        <v>15.52598651903077</v>
      </c>
      <c r="I8" s="85">
        <v>1243</v>
      </c>
      <c r="J8" s="62">
        <f t="shared" si="1"/>
        <v>14.83523696993567</v>
      </c>
      <c r="K8" s="63">
        <v>101.78743310384735</v>
      </c>
      <c r="L8" s="64">
        <v>104.76144601737383</v>
      </c>
      <c r="M8" s="63">
        <v>125.3223128408418</v>
      </c>
      <c r="N8" s="64">
        <v>115.79040677747597</v>
      </c>
      <c r="O8" s="63">
        <v>87.709935596173423</v>
      </c>
      <c r="P8" s="64">
        <v>110.87134364079287</v>
      </c>
      <c r="Q8" s="63">
        <v>70.726294518982186</v>
      </c>
      <c r="R8" s="64">
        <v>94.566202613568947</v>
      </c>
      <c r="S8" s="65">
        <v>19.004637445245159</v>
      </c>
      <c r="T8" s="66">
        <v>23.870857033526892</v>
      </c>
      <c r="U8" s="13">
        <v>17.637973014754202</v>
      </c>
      <c r="V8" s="14">
        <v>17.398349322973583</v>
      </c>
      <c r="W8" s="15">
        <v>17.87759670653482</v>
      </c>
      <c r="X8" s="13">
        <v>20.952620032951021</v>
      </c>
      <c r="Y8" s="14">
        <v>20.752375712548648</v>
      </c>
      <c r="Z8" s="15">
        <v>21.152864353353394</v>
      </c>
    </row>
    <row r="9" spans="1:26" ht="20.100000000000001" customHeight="1">
      <c r="A9" s="57" t="s">
        <v>10</v>
      </c>
      <c r="B9" s="58">
        <v>113367</v>
      </c>
      <c r="C9" s="59">
        <v>53817</v>
      </c>
      <c r="D9" s="60">
        <v>59550</v>
      </c>
      <c r="E9" s="61">
        <v>690</v>
      </c>
      <c r="F9" s="62">
        <v>6.0864272671941571</v>
      </c>
      <c r="G9" s="85">
        <v>1014</v>
      </c>
      <c r="H9" s="62">
        <f t="shared" si="0"/>
        <v>18.841629968225654</v>
      </c>
      <c r="I9" s="85">
        <v>1044</v>
      </c>
      <c r="J9" s="62">
        <f t="shared" si="1"/>
        <v>17.531486146095716</v>
      </c>
      <c r="K9" s="63">
        <v>106.33572550163973</v>
      </c>
      <c r="L9" s="64">
        <v>100.46638370745032</v>
      </c>
      <c r="M9" s="63">
        <v>95.055142133681088</v>
      </c>
      <c r="N9" s="64">
        <v>95.519748218219107</v>
      </c>
      <c r="O9" s="63">
        <v>119.56671251020414</v>
      </c>
      <c r="P9" s="64">
        <v>105.41456014053648</v>
      </c>
      <c r="Q9" s="63">
        <v>83.146514878543016</v>
      </c>
      <c r="R9" s="64">
        <v>38.626718086287447</v>
      </c>
      <c r="S9" s="65">
        <v>18.837716977496889</v>
      </c>
      <c r="T9" s="66">
        <v>24.05662734960568</v>
      </c>
      <c r="U9" s="13">
        <v>17.501499165684617</v>
      </c>
      <c r="V9" s="14">
        <v>17.236178474614857</v>
      </c>
      <c r="W9" s="15">
        <v>17.766819856754378</v>
      </c>
      <c r="X9" s="13">
        <v>21.22785252118836</v>
      </c>
      <c r="Y9" s="14">
        <v>21.009407927018085</v>
      </c>
      <c r="Z9" s="15">
        <v>21.446297115358636</v>
      </c>
    </row>
    <row r="10" spans="1:26" ht="20.100000000000001" customHeight="1">
      <c r="A10" s="57" t="s">
        <v>11</v>
      </c>
      <c r="B10" s="58">
        <v>47949</v>
      </c>
      <c r="C10" s="59">
        <v>22602</v>
      </c>
      <c r="D10" s="60">
        <v>25347</v>
      </c>
      <c r="E10" s="61">
        <v>207</v>
      </c>
      <c r="F10" s="62">
        <v>4.3170869048363887</v>
      </c>
      <c r="G10" s="85">
        <v>482</v>
      </c>
      <c r="H10" s="62">
        <f>G10/C10*1000</f>
        <v>21.325546411821964</v>
      </c>
      <c r="I10" s="85">
        <v>449</v>
      </c>
      <c r="J10" s="62">
        <f t="shared" si="1"/>
        <v>17.714127904683</v>
      </c>
      <c r="K10" s="63">
        <v>109.73300332193885</v>
      </c>
      <c r="L10" s="64">
        <v>103.92969430271377</v>
      </c>
      <c r="M10" s="63">
        <v>94.433395669984179</v>
      </c>
      <c r="N10" s="64">
        <v>108.56408061081555</v>
      </c>
      <c r="O10" s="63">
        <v>114.41363889893739</v>
      </c>
      <c r="P10" s="64">
        <v>96.902683950716622</v>
      </c>
      <c r="Q10" s="63">
        <v>139.49514212161625</v>
      </c>
      <c r="R10" s="64">
        <v>148.78814873974025</v>
      </c>
      <c r="S10" s="65">
        <v>18.749877202131387</v>
      </c>
      <c r="T10" s="66">
        <v>24.266645819747517</v>
      </c>
      <c r="U10" s="13">
        <v>17.427364299331295</v>
      </c>
      <c r="V10" s="14">
        <v>17.046493842802256</v>
      </c>
      <c r="W10" s="15">
        <v>17.808234755860333</v>
      </c>
      <c r="X10" s="13">
        <v>21.035927082801081</v>
      </c>
      <c r="Y10" s="14">
        <v>20.699172929391612</v>
      </c>
      <c r="Z10" s="15">
        <v>21.37268123621055</v>
      </c>
    </row>
    <row r="11" spans="1:26" ht="20.100000000000001" customHeight="1">
      <c r="A11" s="57" t="s">
        <v>12</v>
      </c>
      <c r="B11" s="58">
        <v>41957</v>
      </c>
      <c r="C11" s="59">
        <v>19560</v>
      </c>
      <c r="D11" s="60">
        <v>22397</v>
      </c>
      <c r="E11" s="61">
        <v>232</v>
      </c>
      <c r="F11" s="62">
        <v>5.5294706485211051</v>
      </c>
      <c r="G11" s="85">
        <v>348</v>
      </c>
      <c r="H11" s="62">
        <f>G11/C11*1000</f>
        <v>17.791411042944787</v>
      </c>
      <c r="I11" s="85">
        <v>400</v>
      </c>
      <c r="J11" s="62">
        <f t="shared" si="1"/>
        <v>17.859534759119523</v>
      </c>
      <c r="K11" s="63">
        <v>93.359719151080895</v>
      </c>
      <c r="L11" s="64">
        <v>93.498010769021917</v>
      </c>
      <c r="M11" s="63">
        <v>93.567132514748366</v>
      </c>
      <c r="N11" s="64">
        <v>83.364588100345671</v>
      </c>
      <c r="O11" s="63">
        <v>59.013579592255383</v>
      </c>
      <c r="P11" s="64">
        <v>81.965241396252068</v>
      </c>
      <c r="Q11" s="63">
        <v>228.07403337825113</v>
      </c>
      <c r="R11" s="64">
        <v>205.79222996128686</v>
      </c>
      <c r="S11" s="65">
        <v>20.186170138537396</v>
      </c>
      <c r="T11" s="66">
        <v>24.791011876612821</v>
      </c>
      <c r="U11" s="13">
        <v>18.894129227291096</v>
      </c>
      <c r="V11" s="14">
        <v>18.429730941320031</v>
      </c>
      <c r="W11" s="15">
        <v>19.35852751326216</v>
      </c>
      <c r="X11" s="13">
        <v>22.022051890418751</v>
      </c>
      <c r="Y11" s="14">
        <v>21.628746212929602</v>
      </c>
      <c r="Z11" s="15">
        <v>22.4153575679079</v>
      </c>
    </row>
    <row r="12" spans="1:26" ht="20.100000000000001" customHeight="1">
      <c r="A12" s="57" t="s">
        <v>13</v>
      </c>
      <c r="B12" s="58">
        <v>57746</v>
      </c>
      <c r="C12" s="59">
        <v>27488</v>
      </c>
      <c r="D12" s="60">
        <v>30258</v>
      </c>
      <c r="E12" s="61">
        <v>378</v>
      </c>
      <c r="F12" s="62">
        <v>6.5459079416756136</v>
      </c>
      <c r="G12" s="85">
        <v>454</v>
      </c>
      <c r="H12" s="62">
        <f t="shared" si="0"/>
        <v>16.516298020954597</v>
      </c>
      <c r="I12" s="85">
        <v>479</v>
      </c>
      <c r="J12" s="62">
        <f t="shared" si="1"/>
        <v>15.830524158900124</v>
      </c>
      <c r="K12" s="63">
        <v>103.39403732018053</v>
      </c>
      <c r="L12" s="64">
        <v>111.94841040718755</v>
      </c>
      <c r="M12" s="63">
        <v>151.26708140377599</v>
      </c>
      <c r="N12" s="64">
        <v>124.12430503170077</v>
      </c>
      <c r="O12" s="63">
        <v>68.438178479928723</v>
      </c>
      <c r="P12" s="64">
        <v>66.523561859013213</v>
      </c>
      <c r="Q12" s="63">
        <v>0</v>
      </c>
      <c r="R12" s="64">
        <v>52.020944697562577</v>
      </c>
      <c r="S12" s="65">
        <v>19.38854428167231</v>
      </c>
      <c r="T12" s="66">
        <v>24.285080143292923</v>
      </c>
      <c r="U12" s="13">
        <v>18.269860469044293</v>
      </c>
      <c r="V12" s="14">
        <v>17.85765224792463</v>
      </c>
      <c r="W12" s="15">
        <v>18.682068690163955</v>
      </c>
      <c r="X12" s="13">
        <v>21.839902914220918</v>
      </c>
      <c r="Y12" s="14">
        <v>21.514677162352214</v>
      </c>
      <c r="Z12" s="15">
        <v>22.165128666089622</v>
      </c>
    </row>
    <row r="13" spans="1:26" ht="20.100000000000001" customHeight="1">
      <c r="A13" s="57" t="s">
        <v>14</v>
      </c>
      <c r="B13" s="58">
        <v>15659</v>
      </c>
      <c r="C13" s="59">
        <v>7323</v>
      </c>
      <c r="D13" s="60">
        <v>8336</v>
      </c>
      <c r="E13" s="61">
        <v>66</v>
      </c>
      <c r="F13" s="62">
        <v>4.2148285331119482</v>
      </c>
      <c r="G13" s="85">
        <v>195</v>
      </c>
      <c r="H13" s="62">
        <f t="shared" si="0"/>
        <v>26.628430970913559</v>
      </c>
      <c r="I13" s="85">
        <v>196</v>
      </c>
      <c r="J13" s="62">
        <f t="shared" si="1"/>
        <v>23.512476007677545</v>
      </c>
      <c r="K13" s="63">
        <v>123.71116134123218</v>
      </c>
      <c r="L13" s="64">
        <v>89.979932620951203</v>
      </c>
      <c r="M13" s="63">
        <v>104.11794537201465</v>
      </c>
      <c r="N13" s="64">
        <v>116.79556159026647</v>
      </c>
      <c r="O13" s="63">
        <v>161.10354752801408</v>
      </c>
      <c r="P13" s="64">
        <v>84.461241392613786</v>
      </c>
      <c r="Q13" s="63">
        <v>86.011531102481811</v>
      </c>
      <c r="R13" s="64">
        <v>0</v>
      </c>
      <c r="S13" s="65">
        <v>18.552302985985772</v>
      </c>
      <c r="T13" s="66">
        <v>24.317011646375132</v>
      </c>
      <c r="U13" s="13">
        <v>17.114104560584718</v>
      </c>
      <c r="V13" s="14">
        <v>16.499055848677312</v>
      </c>
      <c r="W13" s="15">
        <v>17.729153272492123</v>
      </c>
      <c r="X13" s="13">
        <v>21.224203508153188</v>
      </c>
      <c r="Y13" s="14">
        <v>20.646873723808923</v>
      </c>
      <c r="Z13" s="15">
        <v>21.801533292497453</v>
      </c>
    </row>
    <row r="14" spans="1:26" ht="20.100000000000001" customHeight="1">
      <c r="A14" s="57" t="s">
        <v>15</v>
      </c>
      <c r="B14" s="58">
        <v>27438</v>
      </c>
      <c r="C14" s="59">
        <v>12969</v>
      </c>
      <c r="D14" s="60">
        <v>14469</v>
      </c>
      <c r="E14" s="61">
        <v>126</v>
      </c>
      <c r="F14" s="62">
        <v>4.5921714410671335</v>
      </c>
      <c r="G14" s="85">
        <v>254</v>
      </c>
      <c r="H14" s="62">
        <f t="shared" si="0"/>
        <v>19.58516462333256</v>
      </c>
      <c r="I14" s="85">
        <v>272</v>
      </c>
      <c r="J14" s="62">
        <f t="shared" si="1"/>
        <v>18.798811251641439</v>
      </c>
      <c r="K14" s="63">
        <v>112.9035553167582</v>
      </c>
      <c r="L14" s="64">
        <v>90.338907332719614</v>
      </c>
      <c r="M14" s="63">
        <v>89.456740753995618</v>
      </c>
      <c r="N14" s="64">
        <v>86.37966762450219</v>
      </c>
      <c r="O14" s="63">
        <v>95.333409351285482</v>
      </c>
      <c r="P14" s="64">
        <v>140.52480227406465</v>
      </c>
      <c r="Q14" s="63">
        <v>48.788704194207277</v>
      </c>
      <c r="R14" s="64">
        <v>51.908052444498651</v>
      </c>
      <c r="S14" s="65">
        <v>19.139804126124357</v>
      </c>
      <c r="T14" s="66">
        <v>23.969836224012635</v>
      </c>
      <c r="U14" s="13">
        <v>17.599073501703241</v>
      </c>
      <c r="V14" s="14">
        <v>17.081556135618058</v>
      </c>
      <c r="W14" s="15">
        <v>18.116590867788425</v>
      </c>
      <c r="X14" s="13">
        <v>20.900114043853016</v>
      </c>
      <c r="Y14" s="14">
        <v>20.472566549770086</v>
      </c>
      <c r="Z14" s="15">
        <v>21.327661537935946</v>
      </c>
    </row>
    <row r="15" spans="1:26" ht="20.100000000000001" customHeight="1">
      <c r="A15" s="57" t="s">
        <v>16</v>
      </c>
      <c r="B15" s="58">
        <v>16423</v>
      </c>
      <c r="C15" s="59">
        <v>7746</v>
      </c>
      <c r="D15" s="60">
        <v>8677</v>
      </c>
      <c r="E15" s="61">
        <v>63</v>
      </c>
      <c r="F15" s="62">
        <v>3.8360835413749013</v>
      </c>
      <c r="G15" s="85">
        <v>194</v>
      </c>
      <c r="H15" s="62">
        <f t="shared" si="0"/>
        <v>25.045184611412342</v>
      </c>
      <c r="I15" s="85">
        <v>210</v>
      </c>
      <c r="J15" s="62">
        <f t="shared" si="1"/>
        <v>24.201913103607236</v>
      </c>
      <c r="K15" s="63">
        <v>112.33534594643355</v>
      </c>
      <c r="L15" s="64">
        <v>88.721011386493615</v>
      </c>
      <c r="M15" s="63">
        <v>135.33715512132801</v>
      </c>
      <c r="N15" s="64">
        <v>137.48720571604895</v>
      </c>
      <c r="O15" s="63">
        <v>102.69681563997366</v>
      </c>
      <c r="P15" s="64">
        <v>41.792219156297541</v>
      </c>
      <c r="Q15" s="63">
        <v>200.87678143006138</v>
      </c>
      <c r="R15" s="64">
        <v>342.80609681525942</v>
      </c>
      <c r="S15" s="65">
        <v>18.543668387692147</v>
      </c>
      <c r="T15" s="66">
        <v>22.772729951984044</v>
      </c>
      <c r="U15" s="13">
        <v>17.220303934951243</v>
      </c>
      <c r="V15" s="14">
        <v>16.629515582711235</v>
      </c>
      <c r="W15" s="15">
        <v>17.811092287191251</v>
      </c>
      <c r="X15" s="13">
        <v>19.704615188406198</v>
      </c>
      <c r="Y15" s="14">
        <v>19.204660265511293</v>
      </c>
      <c r="Z15" s="15">
        <v>20.204570111301102</v>
      </c>
    </row>
    <row r="16" spans="1:26" ht="20.100000000000001" customHeight="1">
      <c r="A16" s="57" t="s">
        <v>17</v>
      </c>
      <c r="B16" s="58">
        <v>25473</v>
      </c>
      <c r="C16" s="59">
        <v>11929</v>
      </c>
      <c r="D16" s="60">
        <v>13544</v>
      </c>
      <c r="E16" s="61">
        <v>165</v>
      </c>
      <c r="F16" s="62">
        <v>6.4774467082793548</v>
      </c>
      <c r="G16" s="85">
        <v>177</v>
      </c>
      <c r="H16" s="62">
        <f t="shared" si="0"/>
        <v>14.837790259032609</v>
      </c>
      <c r="I16" s="85">
        <v>157</v>
      </c>
      <c r="J16" s="62">
        <f t="shared" si="1"/>
        <v>11.591848789131719</v>
      </c>
      <c r="K16" s="63">
        <v>102.79732905601367</v>
      </c>
      <c r="L16" s="64">
        <v>75.755069176445758</v>
      </c>
      <c r="M16" s="63">
        <v>82.832949921824437</v>
      </c>
      <c r="N16" s="64">
        <v>93.716511289972388</v>
      </c>
      <c r="O16" s="63">
        <v>162.81904316139821</v>
      </c>
      <c r="P16" s="64">
        <v>94.12053739911488</v>
      </c>
      <c r="Q16" s="63">
        <v>174.15052977696669</v>
      </c>
      <c r="R16" s="64">
        <v>62.71303204587042</v>
      </c>
      <c r="S16" s="65">
        <v>20.196154358521937</v>
      </c>
      <c r="T16" s="66">
        <v>24.602924330781111</v>
      </c>
      <c r="U16" s="13">
        <v>18.907066387323876</v>
      </c>
      <c r="V16" s="14">
        <v>18.251388277056073</v>
      </c>
      <c r="W16" s="15">
        <v>19.56274449759168</v>
      </c>
      <c r="X16" s="13">
        <v>22.275720874814326</v>
      </c>
      <c r="Y16" s="14">
        <v>21.715615259610587</v>
      </c>
      <c r="Z16" s="15">
        <v>22.835826490018064</v>
      </c>
    </row>
    <row r="17" spans="1:26" ht="20.100000000000001" customHeight="1">
      <c r="A17" s="57" t="s">
        <v>18</v>
      </c>
      <c r="B17" s="58">
        <v>8169</v>
      </c>
      <c r="C17" s="59">
        <v>3889</v>
      </c>
      <c r="D17" s="60">
        <v>4280</v>
      </c>
      <c r="E17" s="61">
        <v>31</v>
      </c>
      <c r="F17" s="62">
        <v>3.7948341290243603</v>
      </c>
      <c r="G17" s="85">
        <v>96</v>
      </c>
      <c r="H17" s="62">
        <f t="shared" si="0"/>
        <v>24.685008999742866</v>
      </c>
      <c r="I17" s="85">
        <v>91</v>
      </c>
      <c r="J17" s="62">
        <f t="shared" si="1"/>
        <v>21.261682242990656</v>
      </c>
      <c r="K17" s="63">
        <v>137.4923689942068</v>
      </c>
      <c r="L17" s="64">
        <v>104.41522716183309</v>
      </c>
      <c r="M17" s="63">
        <v>107.23821644409996</v>
      </c>
      <c r="N17" s="64">
        <v>128.81507921812073</v>
      </c>
      <c r="O17" s="63">
        <v>87.348491418911863</v>
      </c>
      <c r="P17" s="64">
        <v>113.50652449501052</v>
      </c>
      <c r="Q17" s="63">
        <v>159.90083209120999</v>
      </c>
      <c r="R17" s="64">
        <v>173.72289247740872</v>
      </c>
      <c r="S17" s="65">
        <v>19.161197709270755</v>
      </c>
      <c r="T17" s="66">
        <v>24.445161465281959</v>
      </c>
      <c r="U17" s="13">
        <v>17.905287414103302</v>
      </c>
      <c r="V17" s="14">
        <v>16.9788301363184</v>
      </c>
      <c r="W17" s="15">
        <v>18.831744691888204</v>
      </c>
      <c r="X17" s="13">
        <v>21.503685140497151</v>
      </c>
      <c r="Y17" s="14">
        <v>20.783055054380263</v>
      </c>
      <c r="Z17" s="15">
        <v>22.224315226614038</v>
      </c>
    </row>
    <row r="18" spans="1:26" ht="20.100000000000001" customHeight="1">
      <c r="A18" s="57" t="s">
        <v>19</v>
      </c>
      <c r="B18" s="58">
        <v>17757</v>
      </c>
      <c r="C18" s="59">
        <v>8316</v>
      </c>
      <c r="D18" s="60">
        <v>9441</v>
      </c>
      <c r="E18" s="61">
        <v>89</v>
      </c>
      <c r="F18" s="62">
        <v>5.0121079011094212</v>
      </c>
      <c r="G18" s="85">
        <v>169</v>
      </c>
      <c r="H18" s="62">
        <f t="shared" si="0"/>
        <v>20.32227032227032</v>
      </c>
      <c r="I18" s="85">
        <v>161</v>
      </c>
      <c r="J18" s="62">
        <f t="shared" si="1"/>
        <v>17.053278254422199</v>
      </c>
      <c r="K18" s="63">
        <v>92.236935837201116</v>
      </c>
      <c r="L18" s="64">
        <v>107.09112843605402</v>
      </c>
      <c r="M18" s="63">
        <v>85.967602072547137</v>
      </c>
      <c r="N18" s="64">
        <v>93.774552822763511</v>
      </c>
      <c r="O18" s="63">
        <v>89.087339521434501</v>
      </c>
      <c r="P18" s="64">
        <v>118.10641084514944</v>
      </c>
      <c r="Q18" s="63">
        <v>190.43372972471897</v>
      </c>
      <c r="R18" s="64">
        <v>163.61307020231212</v>
      </c>
      <c r="S18" s="65">
        <v>19.382706182962092</v>
      </c>
      <c r="T18" s="66">
        <v>24.700764409015186</v>
      </c>
      <c r="U18" s="13">
        <v>18.187703185715495</v>
      </c>
      <c r="V18" s="14">
        <v>17.551003293790483</v>
      </c>
      <c r="W18" s="15">
        <v>18.824403077640508</v>
      </c>
      <c r="X18" s="13">
        <v>21.984106410194144</v>
      </c>
      <c r="Y18" s="14">
        <v>21.389886232214902</v>
      </c>
      <c r="Z18" s="15">
        <v>22.578326588173386</v>
      </c>
    </row>
    <row r="19" spans="1:26" ht="20.100000000000001" customHeight="1">
      <c r="A19" s="57" t="s">
        <v>20</v>
      </c>
      <c r="B19" s="58">
        <v>6713</v>
      </c>
      <c r="C19" s="59">
        <v>3172</v>
      </c>
      <c r="D19" s="60">
        <v>3541</v>
      </c>
      <c r="E19" s="61">
        <v>29</v>
      </c>
      <c r="F19" s="62">
        <v>4.3199761656487405</v>
      </c>
      <c r="G19" s="85">
        <v>53</v>
      </c>
      <c r="H19" s="62">
        <f t="shared" si="0"/>
        <v>16.708701134930642</v>
      </c>
      <c r="I19" s="85">
        <v>61</v>
      </c>
      <c r="J19" s="62">
        <f t="shared" si="1"/>
        <v>17.226772098277323</v>
      </c>
      <c r="K19" s="63">
        <v>92.130323636461327</v>
      </c>
      <c r="L19" s="64">
        <v>140.27217594634342</v>
      </c>
      <c r="M19" s="63">
        <v>101.71629399659248</v>
      </c>
      <c r="N19" s="64">
        <v>76.624376213359369</v>
      </c>
      <c r="O19" s="63">
        <v>24.79423520400475</v>
      </c>
      <c r="P19" s="64">
        <v>143.56255355025939</v>
      </c>
      <c r="Q19" s="63">
        <v>100.43965148613891</v>
      </c>
      <c r="R19" s="64">
        <v>218.65048629909003</v>
      </c>
      <c r="S19" s="65">
        <v>20.204180379903107</v>
      </c>
      <c r="T19" s="66">
        <v>24.954191594623317</v>
      </c>
      <c r="U19" s="13">
        <v>19.050972512341282</v>
      </c>
      <c r="V19" s="14">
        <v>17.837642604693002</v>
      </c>
      <c r="W19" s="15">
        <v>20.264302419989562</v>
      </c>
      <c r="X19" s="13">
        <v>22.100990249991614</v>
      </c>
      <c r="Y19" s="14">
        <v>21.155259160255202</v>
      </c>
      <c r="Z19" s="15">
        <v>23.046721339728027</v>
      </c>
    </row>
    <row r="20" spans="1:26" ht="20.100000000000001" customHeight="1">
      <c r="A20" s="57" t="s">
        <v>21</v>
      </c>
      <c r="B20" s="58">
        <v>19242</v>
      </c>
      <c r="C20" s="59">
        <v>9184</v>
      </c>
      <c r="D20" s="60">
        <v>10058</v>
      </c>
      <c r="E20" s="61">
        <v>100</v>
      </c>
      <c r="F20" s="62">
        <v>5.1969649724560858</v>
      </c>
      <c r="G20" s="85">
        <v>162</v>
      </c>
      <c r="H20" s="62">
        <f t="shared" si="0"/>
        <v>17.639372822299652</v>
      </c>
      <c r="I20" s="85">
        <v>153</v>
      </c>
      <c r="J20" s="62">
        <f t="shared" si="1"/>
        <v>15.211771724000796</v>
      </c>
      <c r="K20" s="63">
        <v>119.58268027392869</v>
      </c>
      <c r="L20" s="64">
        <v>92.366919907577497</v>
      </c>
      <c r="M20" s="63">
        <v>107.32275816710359</v>
      </c>
      <c r="N20" s="64">
        <v>133.62987504577353</v>
      </c>
      <c r="O20" s="63">
        <v>137.58060879622596</v>
      </c>
      <c r="P20" s="64">
        <v>71.244127663602413</v>
      </c>
      <c r="Q20" s="63">
        <v>71.325006903408621</v>
      </c>
      <c r="R20" s="64">
        <v>229.99083696417978</v>
      </c>
      <c r="S20" s="65">
        <v>19.039350082979112</v>
      </c>
      <c r="T20" s="66">
        <v>23.581520945594391</v>
      </c>
      <c r="U20" s="13">
        <v>17.932261423311569</v>
      </c>
      <c r="V20" s="14">
        <v>17.255002580037203</v>
      </c>
      <c r="W20" s="15">
        <v>18.609520266585935</v>
      </c>
      <c r="X20" s="13">
        <v>21.132023891066357</v>
      </c>
      <c r="Y20" s="14">
        <v>20.579404645542589</v>
      </c>
      <c r="Z20" s="15">
        <v>21.684643136590125</v>
      </c>
    </row>
    <row r="21" spans="1:26" ht="20.100000000000001" customHeight="1">
      <c r="A21" s="57" t="s">
        <v>22</v>
      </c>
      <c r="B21" s="58">
        <v>16117</v>
      </c>
      <c r="C21" s="59">
        <v>7887</v>
      </c>
      <c r="D21" s="60">
        <v>8230</v>
      </c>
      <c r="E21" s="61">
        <v>86</v>
      </c>
      <c r="F21" s="62">
        <v>5.3359806415586029</v>
      </c>
      <c r="G21" s="85">
        <v>129</v>
      </c>
      <c r="H21" s="62">
        <f t="shared" si="0"/>
        <v>16.356028908330163</v>
      </c>
      <c r="I21" s="85">
        <v>133</v>
      </c>
      <c r="J21" s="62">
        <f t="shared" si="1"/>
        <v>16.160388821385176</v>
      </c>
      <c r="K21" s="63">
        <v>115.48443585438075</v>
      </c>
      <c r="L21" s="64">
        <v>96.045625029340215</v>
      </c>
      <c r="M21" s="63">
        <v>118.60483991148946</v>
      </c>
      <c r="N21" s="64">
        <v>76.124857113296613</v>
      </c>
      <c r="O21" s="63">
        <v>61.406163067779509</v>
      </c>
      <c r="P21" s="64">
        <v>249.42218704572903</v>
      </c>
      <c r="Q21" s="63">
        <v>124.5272151499089</v>
      </c>
      <c r="R21" s="64">
        <v>284.96517704248299</v>
      </c>
      <c r="S21" s="65">
        <v>19.431935423547351</v>
      </c>
      <c r="T21" s="66">
        <v>23.668428339997462</v>
      </c>
      <c r="U21" s="13">
        <v>18.172854317222484</v>
      </c>
      <c r="V21" s="14">
        <v>17.412416945135234</v>
      </c>
      <c r="W21" s="15">
        <v>18.933291689309733</v>
      </c>
      <c r="X21" s="13">
        <v>21.285626891005876</v>
      </c>
      <c r="Y21" s="14">
        <v>20.653585618207934</v>
      </c>
      <c r="Z21" s="15">
        <v>21.917668163803818</v>
      </c>
    </row>
    <row r="22" spans="1:26" ht="20.100000000000001" customHeight="1">
      <c r="A22" s="57" t="s">
        <v>23</v>
      </c>
      <c r="B22" s="58">
        <v>922</v>
      </c>
      <c r="C22" s="59">
        <v>468</v>
      </c>
      <c r="D22" s="60">
        <v>454</v>
      </c>
      <c r="E22" s="61">
        <v>2</v>
      </c>
      <c r="F22" s="62">
        <v>2.1691973969631237</v>
      </c>
      <c r="G22" s="85">
        <v>14</v>
      </c>
      <c r="H22" s="62">
        <f t="shared" si="0"/>
        <v>29.914529914529915</v>
      </c>
      <c r="I22" s="85">
        <v>15</v>
      </c>
      <c r="J22" s="62">
        <f t="shared" si="1"/>
        <v>33.039647577092509</v>
      </c>
      <c r="K22" s="63">
        <v>42.51113380613922</v>
      </c>
      <c r="L22" s="64">
        <v>59.416321182037734</v>
      </c>
      <c r="M22" s="63">
        <v>77.795026978262555</v>
      </c>
      <c r="N22" s="64">
        <v>0</v>
      </c>
      <c r="O22" s="63">
        <v>169.77279026797598</v>
      </c>
      <c r="P22" s="64">
        <v>0</v>
      </c>
      <c r="Q22" s="63">
        <v>0</v>
      </c>
      <c r="R22" s="64">
        <v>0</v>
      </c>
      <c r="S22" s="65">
        <v>17.315550704781273</v>
      </c>
      <c r="T22" s="66">
        <v>22.407631816318162</v>
      </c>
      <c r="U22" s="13">
        <v>16.226650148328364</v>
      </c>
      <c r="V22" s="14">
        <v>13.668834096862271</v>
      </c>
      <c r="W22" s="15">
        <v>18.784466199794458</v>
      </c>
      <c r="X22" s="13">
        <v>19.648740020375673</v>
      </c>
      <c r="Y22" s="14">
        <v>17.94026260736986</v>
      </c>
      <c r="Z22" s="15">
        <v>21.357217433381486</v>
      </c>
    </row>
    <row r="23" spans="1:26" ht="20.100000000000001" customHeight="1">
      <c r="A23" s="57" t="s">
        <v>24</v>
      </c>
      <c r="B23" s="58">
        <v>4642</v>
      </c>
      <c r="C23" s="59">
        <v>2132</v>
      </c>
      <c r="D23" s="60">
        <v>2510</v>
      </c>
      <c r="E23" s="61">
        <v>26</v>
      </c>
      <c r="F23" s="62">
        <v>5.6010340370529947</v>
      </c>
      <c r="G23" s="85">
        <v>56</v>
      </c>
      <c r="H23" s="62">
        <f t="shared" si="0"/>
        <v>26.266416510318951</v>
      </c>
      <c r="I23" s="85">
        <v>36</v>
      </c>
      <c r="J23" s="62">
        <f t="shared" si="1"/>
        <v>14.342629482071713</v>
      </c>
      <c r="K23" s="63">
        <v>132.40989505665249</v>
      </c>
      <c r="L23" s="64">
        <v>88.65668279178692</v>
      </c>
      <c r="M23" s="63">
        <v>153.93071387906369</v>
      </c>
      <c r="N23" s="64">
        <v>84.193983050089699</v>
      </c>
      <c r="O23" s="63">
        <v>152.22020696756638</v>
      </c>
      <c r="P23" s="64">
        <v>61.081035015781758</v>
      </c>
      <c r="Q23" s="63">
        <v>0</v>
      </c>
      <c r="R23" s="64">
        <v>0</v>
      </c>
      <c r="S23" s="65">
        <v>18.8183997771965</v>
      </c>
      <c r="T23" s="66">
        <v>23.888563742842685</v>
      </c>
      <c r="U23" s="13">
        <v>17.245363681989687</v>
      </c>
      <c r="V23" s="14">
        <v>16.026359032139418</v>
      </c>
      <c r="W23" s="15">
        <v>18.464368331839957</v>
      </c>
      <c r="X23" s="13">
        <v>21.070062105055836</v>
      </c>
      <c r="Y23" s="14">
        <v>19.888399062748331</v>
      </c>
      <c r="Z23" s="15">
        <v>22.251725147363342</v>
      </c>
    </row>
    <row r="24" spans="1:26" ht="20.100000000000001" customHeight="1">
      <c r="A24" s="57" t="s">
        <v>25</v>
      </c>
      <c r="B24" s="58">
        <v>14631</v>
      </c>
      <c r="C24" s="59">
        <v>6886</v>
      </c>
      <c r="D24" s="60">
        <v>7745</v>
      </c>
      <c r="E24" s="61">
        <v>65</v>
      </c>
      <c r="F24" s="62">
        <v>4.4426218303601939</v>
      </c>
      <c r="G24" s="85">
        <v>122</v>
      </c>
      <c r="H24" s="62">
        <f t="shared" si="0"/>
        <v>17.717107173976185</v>
      </c>
      <c r="I24" s="85">
        <v>134</v>
      </c>
      <c r="J24" s="62">
        <f t="shared" si="1"/>
        <v>17.301484828921886</v>
      </c>
      <c r="K24" s="63">
        <v>106.61599577206475</v>
      </c>
      <c r="L24" s="64">
        <v>101.42830885068663</v>
      </c>
      <c r="M24" s="63">
        <v>60.398260175376905</v>
      </c>
      <c r="N24" s="64">
        <v>115.50801787260976</v>
      </c>
      <c r="O24" s="63">
        <v>74.050884434704713</v>
      </c>
      <c r="P24" s="64">
        <v>77.970123907377783</v>
      </c>
      <c r="Q24" s="63">
        <v>141.57601342330918</v>
      </c>
      <c r="R24" s="64">
        <v>97.824296392817217</v>
      </c>
      <c r="S24" s="65">
        <v>18.74570018874417</v>
      </c>
      <c r="T24" s="66">
        <v>24.37833701698354</v>
      </c>
      <c r="U24" s="13">
        <v>17.465919850637093</v>
      </c>
      <c r="V24" s="14">
        <v>16.704883545967121</v>
      </c>
      <c r="W24" s="15">
        <v>18.226956155307064</v>
      </c>
      <c r="X24" s="13">
        <v>21.624571329618803</v>
      </c>
      <c r="Y24" s="14">
        <v>21.033170343734209</v>
      </c>
      <c r="Z24" s="15">
        <v>22.215972315503397</v>
      </c>
    </row>
    <row r="25" spans="1:26" ht="20.100000000000001" customHeight="1">
      <c r="A25" s="57" t="s">
        <v>26</v>
      </c>
      <c r="B25" s="58">
        <v>9577</v>
      </c>
      <c r="C25" s="59">
        <v>4537</v>
      </c>
      <c r="D25" s="60">
        <v>5040</v>
      </c>
      <c r="E25" s="61">
        <v>65</v>
      </c>
      <c r="F25" s="62">
        <v>6.7870940795656258</v>
      </c>
      <c r="G25" s="85">
        <v>70</v>
      </c>
      <c r="H25" s="62">
        <f t="shared" si="0"/>
        <v>15.428697377121445</v>
      </c>
      <c r="I25" s="85">
        <v>86</v>
      </c>
      <c r="J25" s="62">
        <f t="shared" si="1"/>
        <v>17.063492063492063</v>
      </c>
      <c r="K25" s="63">
        <v>68.880470186057394</v>
      </c>
      <c r="L25" s="64">
        <v>109.39170024525475</v>
      </c>
      <c r="M25" s="63">
        <v>77.01897292169572</v>
      </c>
      <c r="N25" s="64">
        <v>101.65865481091467</v>
      </c>
      <c r="O25" s="63">
        <v>69.605863532600836</v>
      </c>
      <c r="P25" s="64">
        <v>50.428455483305882</v>
      </c>
      <c r="Q25" s="63">
        <v>0</v>
      </c>
      <c r="R25" s="64">
        <v>0</v>
      </c>
      <c r="S25" s="65">
        <v>19.767071421569064</v>
      </c>
      <c r="T25" s="66">
        <v>24.095055043231785</v>
      </c>
      <c r="U25" s="13">
        <v>18.626498160358114</v>
      </c>
      <c r="V25" s="14">
        <v>17.697513584857845</v>
      </c>
      <c r="W25" s="15">
        <v>19.555482735858384</v>
      </c>
      <c r="X25" s="13">
        <v>21.361967494598744</v>
      </c>
      <c r="Y25" s="14">
        <v>20.629772619250353</v>
      </c>
      <c r="Z25" s="15">
        <v>22.094162369947135</v>
      </c>
    </row>
    <row r="26" spans="1:26" ht="20.100000000000001" customHeight="1">
      <c r="A26" s="57" t="s">
        <v>27</v>
      </c>
      <c r="B26" s="58">
        <v>16760</v>
      </c>
      <c r="C26" s="59">
        <v>7951</v>
      </c>
      <c r="D26" s="60">
        <v>8809</v>
      </c>
      <c r="E26" s="61">
        <v>105</v>
      </c>
      <c r="F26" s="62">
        <v>6.2649164677804299</v>
      </c>
      <c r="G26" s="85">
        <v>140</v>
      </c>
      <c r="H26" s="62">
        <f t="shared" si="0"/>
        <v>17.607848069425227</v>
      </c>
      <c r="I26" s="85">
        <v>136</v>
      </c>
      <c r="J26" s="62">
        <f t="shared" si="1"/>
        <v>15.438755817913497</v>
      </c>
      <c r="K26" s="63">
        <v>88.349908338616558</v>
      </c>
      <c r="L26" s="64">
        <v>123.99990968552184</v>
      </c>
      <c r="M26" s="63">
        <v>114.78798260390491</v>
      </c>
      <c r="N26" s="64">
        <v>113.34713841641779</v>
      </c>
      <c r="O26" s="63">
        <v>117.82497852584993</v>
      </c>
      <c r="P26" s="64">
        <v>117.87955311751463</v>
      </c>
      <c r="Q26" s="63">
        <v>162.20856305946674</v>
      </c>
      <c r="R26" s="64">
        <v>176.57190649223767</v>
      </c>
      <c r="S26" s="65">
        <v>19.070123055712219</v>
      </c>
      <c r="T26" s="66">
        <v>23.875090154536004</v>
      </c>
      <c r="U26" s="13">
        <v>17.790192779216099</v>
      </c>
      <c r="V26" s="14">
        <v>17.119877683845658</v>
      </c>
      <c r="W26" s="15">
        <v>18.46050787458654</v>
      </c>
      <c r="X26" s="13">
        <v>21.374238699792187</v>
      </c>
      <c r="Y26" s="14">
        <v>20.808715913829172</v>
      </c>
      <c r="Z26" s="15">
        <v>21.939761485755202</v>
      </c>
    </row>
    <row r="27" spans="1:26" ht="20.100000000000001" customHeight="1">
      <c r="A27" s="57" t="s">
        <v>28</v>
      </c>
      <c r="B27" s="58">
        <v>1360</v>
      </c>
      <c r="C27" s="59">
        <v>676</v>
      </c>
      <c r="D27" s="60">
        <v>684</v>
      </c>
      <c r="E27" s="61">
        <v>6</v>
      </c>
      <c r="F27" s="62">
        <v>4.4117647058823533</v>
      </c>
      <c r="G27" s="85">
        <v>18</v>
      </c>
      <c r="H27" s="62">
        <f t="shared" si="0"/>
        <v>26.627218934911244</v>
      </c>
      <c r="I27" s="85">
        <v>18</v>
      </c>
      <c r="J27" s="62">
        <f t="shared" si="1"/>
        <v>26.315789473684209</v>
      </c>
      <c r="K27" s="63">
        <v>89.11332899860588</v>
      </c>
      <c r="L27" s="64">
        <v>68.216346426322119</v>
      </c>
      <c r="M27" s="63">
        <v>224.35120916037289</v>
      </c>
      <c r="N27" s="64">
        <v>60.946139123853307</v>
      </c>
      <c r="O27" s="63">
        <v>0</v>
      </c>
      <c r="P27" s="64">
        <v>0</v>
      </c>
      <c r="Q27" s="63">
        <v>0</v>
      </c>
      <c r="R27" s="64">
        <v>0</v>
      </c>
      <c r="S27" s="65">
        <v>21.689230902780626</v>
      </c>
      <c r="T27" s="66">
        <v>26.089919588720715</v>
      </c>
      <c r="U27" s="13">
        <v>20.468076820055067</v>
      </c>
      <c r="V27" s="14">
        <v>17.927922956673115</v>
      </c>
      <c r="W27" s="15">
        <v>23.00823068343702</v>
      </c>
      <c r="X27" s="13">
        <v>22.847779948335557</v>
      </c>
      <c r="Y27" s="14">
        <v>21.114293008707044</v>
      </c>
      <c r="Z27" s="15">
        <v>24.58126688796407</v>
      </c>
    </row>
    <row r="28" spans="1:26" ht="20.100000000000001" customHeight="1">
      <c r="A28" s="57" t="s">
        <v>29</v>
      </c>
      <c r="B28" s="58">
        <v>2297</v>
      </c>
      <c r="C28" s="59">
        <v>1174</v>
      </c>
      <c r="D28" s="60">
        <v>1123</v>
      </c>
      <c r="E28" s="61">
        <v>9</v>
      </c>
      <c r="F28" s="62">
        <v>3.9181541140618199</v>
      </c>
      <c r="G28" s="85">
        <v>28</v>
      </c>
      <c r="H28" s="62">
        <f t="shared" si="0"/>
        <v>23.850085178875641</v>
      </c>
      <c r="I28" s="85">
        <v>26</v>
      </c>
      <c r="J28" s="62">
        <f t="shared" si="1"/>
        <v>23.152270703472841</v>
      </c>
      <c r="K28" s="63">
        <v>52.633565187837164</v>
      </c>
      <c r="L28" s="64">
        <v>65.287172111494513</v>
      </c>
      <c r="M28" s="63">
        <v>62.411501091761238</v>
      </c>
      <c r="N28" s="64">
        <v>60.877783551589474</v>
      </c>
      <c r="O28" s="63">
        <v>151.07706130153221</v>
      </c>
      <c r="P28" s="64">
        <v>103.67831479948433</v>
      </c>
      <c r="Q28" s="63">
        <v>257.9903220305543</v>
      </c>
      <c r="R28" s="64">
        <v>0</v>
      </c>
      <c r="S28" s="65">
        <v>21.600862972579215</v>
      </c>
      <c r="T28" s="66">
        <v>24.764684709331441</v>
      </c>
      <c r="U28" s="13">
        <v>19.796940644551604</v>
      </c>
      <c r="V28" s="14">
        <v>18.164523076895883</v>
      </c>
      <c r="W28" s="15">
        <v>21.429358212207326</v>
      </c>
      <c r="X28" s="13">
        <v>21.850999381428686</v>
      </c>
      <c r="Y28" s="14">
        <v>20.316327712928022</v>
      </c>
      <c r="Z28" s="15">
        <v>23.38567104992935</v>
      </c>
    </row>
    <row r="29" spans="1:26" ht="20.100000000000001" customHeight="1">
      <c r="A29" s="57" t="s">
        <v>30</v>
      </c>
      <c r="B29" s="58">
        <v>4376</v>
      </c>
      <c r="C29" s="59">
        <v>2136</v>
      </c>
      <c r="D29" s="60">
        <v>2240</v>
      </c>
      <c r="E29" s="61">
        <v>15</v>
      </c>
      <c r="F29" s="62">
        <v>3.4277879341864717</v>
      </c>
      <c r="G29" s="85">
        <v>68</v>
      </c>
      <c r="H29" s="62">
        <f>G29/C29*1000</f>
        <v>31.835205992509366</v>
      </c>
      <c r="I29" s="85">
        <v>82</v>
      </c>
      <c r="J29" s="62">
        <f t="shared" si="1"/>
        <v>36.607142857142861</v>
      </c>
      <c r="K29" s="63">
        <v>99.338568571521975</v>
      </c>
      <c r="L29" s="64">
        <v>111.68655833772219</v>
      </c>
      <c r="M29" s="63">
        <v>114.85547858850609</v>
      </c>
      <c r="N29" s="64">
        <v>119.78465271617095</v>
      </c>
      <c r="O29" s="63">
        <v>129.43760965122527</v>
      </c>
      <c r="P29" s="64">
        <v>70.935527028389771</v>
      </c>
      <c r="Q29" s="63">
        <v>273.90853134035251</v>
      </c>
      <c r="R29" s="64">
        <v>0</v>
      </c>
      <c r="S29" s="65">
        <v>18.810410618690089</v>
      </c>
      <c r="T29" s="66">
        <v>23.315464061039187</v>
      </c>
      <c r="U29" s="13">
        <v>17.407856636216081</v>
      </c>
      <c r="V29" s="14">
        <v>16.327411260852514</v>
      </c>
      <c r="W29" s="15">
        <v>18.488302011579648</v>
      </c>
      <c r="X29" s="13">
        <v>20.880183239104316</v>
      </c>
      <c r="Y29" s="14">
        <v>20.076301807176378</v>
      </c>
      <c r="Z29" s="15">
        <v>21.684064671032253</v>
      </c>
    </row>
    <row r="30" spans="1:26" ht="20.100000000000001" customHeight="1">
      <c r="A30" s="57" t="s">
        <v>31</v>
      </c>
      <c r="B30" s="58">
        <v>10800</v>
      </c>
      <c r="C30" s="59">
        <v>5235</v>
      </c>
      <c r="D30" s="60">
        <v>5565</v>
      </c>
      <c r="E30" s="61">
        <v>51</v>
      </c>
      <c r="F30" s="62">
        <v>4.7222222222222223</v>
      </c>
      <c r="G30" s="85">
        <v>107</v>
      </c>
      <c r="H30" s="62">
        <f t="shared" si="0"/>
        <v>20.439350525310413</v>
      </c>
      <c r="I30" s="85">
        <v>120</v>
      </c>
      <c r="J30" s="62">
        <f t="shared" si="1"/>
        <v>21.563342318059302</v>
      </c>
      <c r="K30" s="63">
        <v>73.77832729990466</v>
      </c>
      <c r="L30" s="64">
        <v>104.23757642147126</v>
      </c>
      <c r="M30" s="63">
        <v>70.598096485256079</v>
      </c>
      <c r="N30" s="64">
        <v>51.041025732478971</v>
      </c>
      <c r="O30" s="63">
        <v>75.506431263427331</v>
      </c>
      <c r="P30" s="64">
        <v>76.915601314489578</v>
      </c>
      <c r="Q30" s="63">
        <v>118.96097305114581</v>
      </c>
      <c r="R30" s="64">
        <v>137.75218147571809</v>
      </c>
      <c r="S30" s="65">
        <v>20.217698465173545</v>
      </c>
      <c r="T30" s="66">
        <v>24.841508847191335</v>
      </c>
      <c r="U30" s="13">
        <v>18.82974108053347</v>
      </c>
      <c r="V30" s="14">
        <v>18.068678887190131</v>
      </c>
      <c r="W30" s="15">
        <v>19.590803273876809</v>
      </c>
      <c r="X30" s="13">
        <v>21.766342703193118</v>
      </c>
      <c r="Y30" s="14">
        <v>21.10113953051053</v>
      </c>
      <c r="Z30" s="15">
        <v>22.431545875875706</v>
      </c>
    </row>
    <row r="31" spans="1:26" ht="20.100000000000001" customHeight="1">
      <c r="A31" s="57" t="s">
        <v>32</v>
      </c>
      <c r="B31" s="58">
        <v>3260</v>
      </c>
      <c r="C31" s="59">
        <v>1576</v>
      </c>
      <c r="D31" s="60">
        <v>1684</v>
      </c>
      <c r="E31" s="61">
        <v>13</v>
      </c>
      <c r="F31" s="62">
        <v>3.9877300613496938</v>
      </c>
      <c r="G31" s="85">
        <v>34</v>
      </c>
      <c r="H31" s="62">
        <f t="shared" si="0"/>
        <v>21.573604060913706</v>
      </c>
      <c r="I31" s="85">
        <v>40</v>
      </c>
      <c r="J31" s="62">
        <f t="shared" si="1"/>
        <v>23.752969121140143</v>
      </c>
      <c r="K31" s="63">
        <v>73.675992065491997</v>
      </c>
      <c r="L31" s="64">
        <v>60.682264044776723</v>
      </c>
      <c r="M31" s="63">
        <v>94.285052452042933</v>
      </c>
      <c r="N31" s="64">
        <v>109.60694379913963</v>
      </c>
      <c r="O31" s="63">
        <v>171.18645954409806</v>
      </c>
      <c r="P31" s="64">
        <v>115.69753497719739</v>
      </c>
      <c r="Q31" s="63">
        <v>0</v>
      </c>
      <c r="R31" s="64">
        <v>0</v>
      </c>
      <c r="S31" s="65">
        <v>18.453634699366482</v>
      </c>
      <c r="T31" s="66">
        <v>23.569684865195526</v>
      </c>
      <c r="U31" s="13">
        <v>17.093168423154388</v>
      </c>
      <c r="V31" s="14">
        <v>15.819636323200905</v>
      </c>
      <c r="W31" s="15">
        <v>18.366700523107873</v>
      </c>
      <c r="X31" s="13">
        <v>20.625554178852312</v>
      </c>
      <c r="Y31" s="14">
        <v>19.649395608658182</v>
      </c>
      <c r="Z31" s="15">
        <v>21.601712749046442</v>
      </c>
    </row>
    <row r="32" spans="1:26" ht="20.100000000000001" customHeight="1">
      <c r="A32" s="67" t="s">
        <v>33</v>
      </c>
      <c r="B32" s="68">
        <v>3143</v>
      </c>
      <c r="C32" s="69">
        <v>1538</v>
      </c>
      <c r="D32" s="70">
        <v>1605</v>
      </c>
      <c r="E32" s="71">
        <v>11</v>
      </c>
      <c r="F32" s="72">
        <v>3.4998409163219852</v>
      </c>
      <c r="G32" s="86">
        <v>47</v>
      </c>
      <c r="H32" s="72">
        <f t="shared" si="0"/>
        <v>30.559167750325098</v>
      </c>
      <c r="I32" s="86">
        <v>32</v>
      </c>
      <c r="J32" s="72">
        <f t="shared" si="1"/>
        <v>19.937694704049846</v>
      </c>
      <c r="K32" s="73">
        <v>98.297847503265217</v>
      </c>
      <c r="L32" s="74">
        <v>32.11803591019514</v>
      </c>
      <c r="M32" s="73">
        <v>155.52949624216467</v>
      </c>
      <c r="N32" s="74">
        <v>56.872099451765777</v>
      </c>
      <c r="O32" s="73">
        <v>131.2019227780095</v>
      </c>
      <c r="P32" s="74">
        <v>110.37898106911828</v>
      </c>
      <c r="Q32" s="73">
        <v>203.25006531946821</v>
      </c>
      <c r="R32" s="74">
        <v>0</v>
      </c>
      <c r="S32" s="75">
        <v>18.949771589845717</v>
      </c>
      <c r="T32" s="76">
        <v>24.365567468292149</v>
      </c>
      <c r="U32" s="16">
        <v>17.667637985667998</v>
      </c>
      <c r="V32" s="17">
        <v>16.255789487555219</v>
      </c>
      <c r="W32" s="18">
        <v>19.079486483780776</v>
      </c>
      <c r="X32" s="16">
        <v>21.702079074490161</v>
      </c>
      <c r="Y32" s="17">
        <v>20.467984077543996</v>
      </c>
      <c r="Z32" s="18">
        <v>22.936174071436326</v>
      </c>
    </row>
    <row r="33" spans="1:26" ht="20.100000000000001" customHeight="1">
      <c r="A33" s="1" t="s">
        <v>36</v>
      </c>
      <c r="H33" s="77"/>
      <c r="J33" s="77"/>
    </row>
    <row r="34" spans="1:26" ht="20.100000000000001" customHeight="1">
      <c r="A34" s="1" t="s">
        <v>50</v>
      </c>
      <c r="H34" s="78"/>
      <c r="J34" s="78"/>
    </row>
    <row r="35" spans="1:26" ht="19.5" customHeight="1">
      <c r="A35" s="87" t="s">
        <v>54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</row>
    <row r="36" spans="1:26" ht="20.100000000000001" customHeight="1">
      <c r="A36" s="1" t="s">
        <v>51</v>
      </c>
    </row>
    <row r="37" spans="1:26" ht="20.100000000000001" customHeight="1">
      <c r="A37" s="1" t="s">
        <v>44</v>
      </c>
    </row>
    <row r="38" spans="1:26" ht="20.100000000000001" customHeight="1">
      <c r="A38" s="1" t="s">
        <v>52</v>
      </c>
    </row>
    <row r="39" spans="1:26" ht="20.100000000000001" customHeight="1">
      <c r="A39" s="1" t="s">
        <v>53</v>
      </c>
    </row>
    <row r="40" spans="1:26" ht="20.100000000000001" customHeight="1"/>
    <row r="41" spans="1:26" ht="20.100000000000001" customHeight="1"/>
    <row r="42" spans="1:26" ht="20.100000000000001" customHeight="1"/>
    <row r="43" spans="1:26" ht="20.100000000000001" customHeight="1"/>
    <row r="44" spans="1:26" ht="20.100000000000001" customHeight="1"/>
    <row r="45" spans="1:26" ht="20.100000000000001" customHeight="1"/>
    <row r="46" spans="1:26" ht="20.100000000000001" customHeight="1"/>
    <row r="47" spans="1:26" ht="20.100000000000001" customHeight="1"/>
  </sheetData>
  <mergeCells count="19">
    <mergeCell ref="G3:J3"/>
    <mergeCell ref="B2:R2"/>
    <mergeCell ref="S2:Z2"/>
    <mergeCell ref="S3:T3"/>
    <mergeCell ref="U3:Z3"/>
    <mergeCell ref="K3:R3"/>
    <mergeCell ref="B3:D3"/>
    <mergeCell ref="E3:F3"/>
    <mergeCell ref="A35:Z35"/>
    <mergeCell ref="U4:W4"/>
    <mergeCell ref="X4:Z4"/>
    <mergeCell ref="V5:W5"/>
    <mergeCell ref="Y5:Z5"/>
    <mergeCell ref="G4:H4"/>
    <mergeCell ref="I4:J4"/>
    <mergeCell ref="K4:L4"/>
    <mergeCell ref="M4:N4"/>
    <mergeCell ref="O4:P4"/>
    <mergeCell ref="Q4:R4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 健康指標データ</vt:lpstr>
      <vt:lpstr>'9 健康指標データ'!Print_Area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MIYAKENKOU165</dc:creator>
  <cp:lastModifiedBy>宮崎県健康づくり協会健康推進課</cp:lastModifiedBy>
  <cp:lastPrinted>2026-03-30T02:32:19Z</cp:lastPrinted>
  <dcterms:created xsi:type="dcterms:W3CDTF">2014-09-03T00:52:12Z</dcterms:created>
  <dcterms:modified xsi:type="dcterms:W3CDTF">2026-03-30T02:32:21Z</dcterms:modified>
</cp:coreProperties>
</file>