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健康推進部\★01健康推進部-共有\☆14_データブック\01データブック\30年度\H30_データブック-方法①\10 市町村別の主な健康指標データ\"/>
    </mc:Choice>
  </mc:AlternateContent>
  <xr:revisionPtr revIDLastSave="0" documentId="13_ncr:1_{05CB741A-A3CB-463D-B3F3-B8365A77723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10 健康指標データ" sheetId="1" r:id="rId1"/>
  </sheets>
  <definedNames>
    <definedName name="_xlnm.Print_Area" localSheetId="0">'10 健康指標データ'!$A$1:$Z$36</definedName>
  </definedNames>
  <calcPr calcId="181029"/>
</workbook>
</file>

<file path=xl/calcChain.xml><?xml version="1.0" encoding="utf-8"?>
<calcChain xmlns="http://schemas.openxmlformats.org/spreadsheetml/2006/main">
  <c r="E7" i="1" l="1"/>
  <c r="H8" i="1"/>
  <c r="I7" i="1"/>
  <c r="G7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J7" i="1" l="1"/>
  <c r="H7" i="1"/>
  <c r="Y4" i="1" l="1"/>
  <c r="W4" i="1"/>
  <c r="U4" i="1"/>
  <c r="S4" i="1"/>
  <c r="P4" i="1"/>
  <c r="M4" i="1"/>
  <c r="E4" i="1"/>
</calcChain>
</file>

<file path=xl/sharedStrings.xml><?xml version="1.0" encoding="utf-8"?>
<sst xmlns="http://schemas.openxmlformats.org/spreadsheetml/2006/main" count="71" uniqueCount="51">
  <si>
    <t>■市町村別の主な健康指標データ</t>
    <rPh sb="1" eb="4">
      <t>シチョウソン</t>
    </rPh>
    <rPh sb="4" eb="5">
      <t>ベツ</t>
    </rPh>
    <rPh sb="6" eb="7">
      <t>オモ</t>
    </rPh>
    <rPh sb="8" eb="10">
      <t>ケンコウ</t>
    </rPh>
    <rPh sb="10" eb="12">
      <t>シヒョウ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</si>
  <si>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</si>
  <si>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</si>
  <si>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総計</t>
    <rPh sb="0" eb="2">
      <t>ソウケイ</t>
    </rPh>
    <phoneticPr fontId="3"/>
  </si>
  <si>
    <t>実数</t>
    <rPh sb="0" eb="2">
      <t>ジッスウ</t>
    </rPh>
    <phoneticPr fontId="3"/>
  </si>
  <si>
    <t>出生率</t>
    <rPh sb="0" eb="2">
      <t>シュッセイ</t>
    </rPh>
    <rPh sb="2" eb="3">
      <t>リツ</t>
    </rPh>
    <phoneticPr fontId="3"/>
  </si>
  <si>
    <t>死亡率</t>
    <rPh sb="0" eb="3">
      <t>シボウリツ</t>
    </rPh>
    <phoneticPr fontId="3"/>
  </si>
  <si>
    <t>年</t>
    <rPh sb="0" eb="1">
      <t>ネン</t>
    </rPh>
    <phoneticPr fontId="5"/>
  </si>
  <si>
    <t>95％信頼区間</t>
    <rPh sb="3" eb="5">
      <t>シンライ</t>
    </rPh>
    <rPh sb="5" eb="7">
      <t>クカン</t>
    </rPh>
    <phoneticPr fontId="5"/>
  </si>
  <si>
    <t>宮崎県</t>
    <rPh sb="0" eb="3">
      <t>ミヤザキケン</t>
    </rPh>
    <phoneticPr fontId="3"/>
  </si>
  <si>
    <t>宮崎市</t>
    <rPh sb="0" eb="3">
      <t>ミヤザキシ</t>
    </rPh>
    <phoneticPr fontId="7"/>
  </si>
  <si>
    <t>都城市</t>
    <rPh sb="0" eb="3">
      <t>ミヤコノジョウシ</t>
    </rPh>
    <phoneticPr fontId="7"/>
  </si>
  <si>
    <t>延岡市</t>
    <rPh sb="0" eb="3">
      <t>ノベオカシ</t>
    </rPh>
    <phoneticPr fontId="7"/>
  </si>
  <si>
    <t>日南市</t>
    <rPh sb="0" eb="3">
      <t>ニチナンシ</t>
    </rPh>
    <phoneticPr fontId="7"/>
  </si>
  <si>
    <t>小林市</t>
    <rPh sb="0" eb="3">
      <t>コバヤシシ</t>
    </rPh>
    <phoneticPr fontId="7"/>
  </si>
  <si>
    <t>日向市</t>
    <rPh sb="0" eb="3">
      <t>ヒュウガシ</t>
    </rPh>
    <phoneticPr fontId="7"/>
  </si>
  <si>
    <t>串間市</t>
    <rPh sb="0" eb="3">
      <t>クシマシ</t>
    </rPh>
    <phoneticPr fontId="7"/>
  </si>
  <si>
    <t>西都市</t>
    <rPh sb="0" eb="3">
      <t>サイトシ</t>
    </rPh>
    <phoneticPr fontId="7"/>
  </si>
  <si>
    <t>えびの市</t>
    <rPh sb="3" eb="4">
      <t>シ</t>
    </rPh>
    <phoneticPr fontId="7"/>
  </si>
  <si>
    <t>三股町</t>
    <rPh sb="0" eb="3">
      <t>ミマタチョウ</t>
    </rPh>
    <phoneticPr fontId="7"/>
  </si>
  <si>
    <t>高原町</t>
    <rPh sb="0" eb="3">
      <t>タカハルチョウ</t>
    </rPh>
    <phoneticPr fontId="7"/>
  </si>
  <si>
    <t>国富町</t>
    <rPh sb="0" eb="3">
      <t>クニトミチョウ</t>
    </rPh>
    <phoneticPr fontId="7"/>
  </si>
  <si>
    <t>綾町</t>
    <rPh sb="0" eb="2">
      <t>アヤチョウ</t>
    </rPh>
    <phoneticPr fontId="7"/>
  </si>
  <si>
    <t>高鍋町</t>
    <rPh sb="0" eb="3">
      <t>タカナベチョウ</t>
    </rPh>
    <phoneticPr fontId="7"/>
  </si>
  <si>
    <t>新富町</t>
    <rPh sb="0" eb="3">
      <t>シントミチョウ</t>
    </rPh>
    <phoneticPr fontId="7"/>
  </si>
  <si>
    <t>西米良村</t>
    <rPh sb="0" eb="4">
      <t>ニシメラソン</t>
    </rPh>
    <phoneticPr fontId="7"/>
  </si>
  <si>
    <t>木城町</t>
    <rPh sb="0" eb="3">
      <t>キジョウチョウ</t>
    </rPh>
    <phoneticPr fontId="7"/>
  </si>
  <si>
    <t>川南町</t>
    <rPh sb="0" eb="3">
      <t>カワミナミチョウ</t>
    </rPh>
    <phoneticPr fontId="7"/>
  </si>
  <si>
    <t>都農町</t>
    <rPh sb="0" eb="3">
      <t>ツノチョウ</t>
    </rPh>
    <phoneticPr fontId="7"/>
  </si>
  <si>
    <t>門川町</t>
    <rPh sb="0" eb="3">
      <t>カドガワチョウ</t>
    </rPh>
    <phoneticPr fontId="7"/>
  </si>
  <si>
    <t>諸塚村</t>
    <rPh sb="0" eb="3">
      <t>モロツカソン</t>
    </rPh>
    <phoneticPr fontId="7"/>
  </si>
  <si>
    <t>椎葉村</t>
    <rPh sb="0" eb="3">
      <t>シイバソン</t>
    </rPh>
    <phoneticPr fontId="7"/>
  </si>
  <si>
    <t>美郷町</t>
    <rPh sb="0" eb="2">
      <t>ミサト</t>
    </rPh>
    <rPh sb="2" eb="3">
      <t>チョウ</t>
    </rPh>
    <phoneticPr fontId="7"/>
  </si>
  <si>
    <t>高千穂町</t>
    <rPh sb="0" eb="4">
      <t>タカチホチョウ</t>
    </rPh>
    <phoneticPr fontId="7"/>
  </si>
  <si>
    <t>日之影町</t>
    <rPh sb="0" eb="4">
      <t>ヒノカゲチョウ</t>
    </rPh>
    <phoneticPr fontId="7"/>
  </si>
  <si>
    <t>五ヶ瀬町</t>
    <rPh sb="0" eb="4">
      <t>ゴカセチョウ</t>
    </rPh>
    <phoneticPr fontId="7"/>
  </si>
  <si>
    <t>※ 平均余命は平成22年都道府県生命表の概況より</t>
    <rPh sb="2" eb="4">
      <t>ヘイキン</t>
    </rPh>
    <rPh sb="4" eb="6">
      <t>ヨメイ</t>
    </rPh>
    <rPh sb="7" eb="9">
      <t>ヘイセイ</t>
    </rPh>
    <rPh sb="11" eb="12">
      <t>ネン</t>
    </rPh>
    <rPh sb="12" eb="16">
      <t>トドウフケン</t>
    </rPh>
    <rPh sb="16" eb="18">
      <t>セイメイ</t>
    </rPh>
    <rPh sb="18" eb="19">
      <t>ヒョウ</t>
    </rPh>
    <rPh sb="20" eb="22">
      <t>ガイキョウ</t>
    </rPh>
    <phoneticPr fontId="3"/>
  </si>
  <si>
    <t>※ 標準化死亡比は、見やすくするために100をかけて表示しています</t>
    <rPh sb="2" eb="5">
      <t>ヒョウジュンカ</t>
    </rPh>
    <rPh sb="5" eb="8">
      <t>シボウヒ</t>
    </rPh>
    <rPh sb="10" eb="11">
      <t>ミ</t>
    </rPh>
    <rPh sb="26" eb="28">
      <t>ヒョウジ</t>
    </rPh>
    <phoneticPr fontId="3"/>
  </si>
  <si>
    <t>人口</t>
    <phoneticPr fontId="7"/>
  </si>
  <si>
    <t>出生数・率(人口千対)</t>
    <phoneticPr fontId="7"/>
  </si>
  <si>
    <t>死亡数・率(人口千対)</t>
    <phoneticPr fontId="7"/>
  </si>
  <si>
    <t>65歳平均余命</t>
    <rPh sb="2" eb="3">
      <t>サイ</t>
    </rPh>
    <rPh sb="3" eb="5">
      <t>ヘイキン</t>
    </rPh>
    <rPh sb="5" eb="7">
      <t>ヨメイ</t>
    </rPh>
    <phoneticPr fontId="5"/>
  </si>
  <si>
    <t>65歳健康寿命</t>
    <rPh sb="2" eb="3">
      <t>サイ</t>
    </rPh>
    <rPh sb="3" eb="5">
      <t>ケンコウ</t>
    </rPh>
    <rPh sb="5" eb="7">
      <t>ジュミョウ</t>
    </rPh>
    <phoneticPr fontId="5"/>
  </si>
  <si>
    <t>標準化死亡比
悪性新生物</t>
    <rPh sb="0" eb="3">
      <t>ヒョウジュンカ</t>
    </rPh>
    <rPh sb="3" eb="5">
      <t>シボウ</t>
    </rPh>
    <rPh sb="5" eb="6">
      <t>ヒ</t>
    </rPh>
    <rPh sb="7" eb="9">
      <t>アクセイ</t>
    </rPh>
    <rPh sb="9" eb="12">
      <t>シンセイブツ</t>
    </rPh>
    <phoneticPr fontId="3"/>
  </si>
  <si>
    <t>標準化死亡比
心疾患</t>
    <rPh sb="0" eb="3">
      <t>ヒョウジュンカ</t>
    </rPh>
    <rPh sb="3" eb="5">
      <t>シボウ</t>
    </rPh>
    <rPh sb="5" eb="6">
      <t>ヒ</t>
    </rPh>
    <rPh sb="7" eb="10">
      <t>シンシッカン</t>
    </rPh>
    <phoneticPr fontId="3"/>
  </si>
  <si>
    <t>標準化死亡比
脳血管疾患</t>
    <rPh sb="0" eb="3">
      <t>ヒョウジュンカ</t>
    </rPh>
    <rPh sb="3" eb="5">
      <t>シボウ</t>
    </rPh>
    <rPh sb="5" eb="6">
      <t>ヒ</t>
    </rPh>
    <rPh sb="7" eb="8">
      <t>ノウ</t>
    </rPh>
    <rPh sb="8" eb="10">
      <t>ケッカン</t>
    </rPh>
    <rPh sb="10" eb="12">
      <t>シッカン</t>
    </rPh>
    <phoneticPr fontId="3"/>
  </si>
  <si>
    <t>標準化死亡比
自殺</t>
    <rPh sb="0" eb="3">
      <t>ヒョウジュンカ</t>
    </rPh>
    <rPh sb="3" eb="5">
      <t>シボウ</t>
    </rPh>
    <rPh sb="5" eb="6">
      <t>ヒ</t>
    </rPh>
    <rPh sb="7" eb="9">
      <t>ジサツ</t>
    </rPh>
    <phoneticPr fontId="3"/>
  </si>
  <si>
    <t>※ 死亡数は平成2７年衛生統計年報より</t>
    <rPh sb="2" eb="5">
      <t>シボウスウ</t>
    </rPh>
    <rPh sb="6" eb="8">
      <t>ヘイセイ</t>
    </rPh>
    <rPh sb="10" eb="11">
      <t>ネン</t>
    </rPh>
    <rPh sb="11" eb="13">
      <t>エイセイ</t>
    </rPh>
    <rPh sb="13" eb="15">
      <t>トウケイ</t>
    </rPh>
    <rPh sb="15" eb="17">
      <t>ネンポウ</t>
    </rPh>
    <phoneticPr fontId="3"/>
  </si>
  <si>
    <t>(平成2８年)</t>
    <phoneticPr fontId="3"/>
  </si>
  <si>
    <t>平成2７年</t>
    <phoneticPr fontId="27"/>
  </si>
  <si>
    <t>(平成28年)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</si>
</sst>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_ * #,##0_ ;_ * \-#,##0_ ;_ * &quot;-&quot;?_ ;_ @_ "/>
    <numFmt numFmtId="178" formatCode="_ * #,##0.0_ ;_ * \-#,##0.0_ ;_ * &quot;-&quot;?_ ;_ @_ "/>
    <numFmt numFmtId="179" formatCode="&quot;(&quot;@&quot;)&quot;"/>
    <numFmt numFmtId="180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4"/>
      <name val="Terminal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1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24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7" fontId="25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26" fillId="2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176" fontId="4" fillId="0" borderId="0" xfId="2" applyNumberFormat="1" applyFont="1">
      <alignment vertical="center"/>
    </xf>
    <xf numFmtId="0" fontId="4" fillId="0" borderId="10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distributed" vertical="center"/>
    </xf>
    <xf numFmtId="0" fontId="6" fillId="0" borderId="37" xfId="1" applyFont="1" applyBorder="1" applyAlignment="1">
      <alignment horizontal="distributed" vertical="center"/>
    </xf>
    <xf numFmtId="178" fontId="4" fillId="0" borderId="41" xfId="1" applyNumberFormat="1" applyFont="1" applyBorder="1" applyAlignment="1">
      <alignment horizontal="right" vertical="center"/>
    </xf>
    <xf numFmtId="178" fontId="4" fillId="0" borderId="42" xfId="1" applyNumberFormat="1" applyFont="1" applyBorder="1" applyAlignment="1">
      <alignment horizontal="right" vertical="center"/>
    </xf>
    <xf numFmtId="178" fontId="4" fillId="0" borderId="47" xfId="1" applyNumberFormat="1" applyFont="1" applyBorder="1" applyAlignment="1">
      <alignment horizontal="right" vertical="center"/>
    </xf>
    <xf numFmtId="178" fontId="4" fillId="0" borderId="48" xfId="1" applyNumberFormat="1" applyFont="1" applyBorder="1" applyAlignment="1">
      <alignment horizontal="right" vertical="center"/>
    </xf>
    <xf numFmtId="0" fontId="6" fillId="0" borderId="49" xfId="1" applyFont="1" applyBorder="1" applyAlignment="1">
      <alignment horizontal="distributed" vertical="center"/>
    </xf>
    <xf numFmtId="178" fontId="4" fillId="0" borderId="51" xfId="1" applyNumberFormat="1" applyFont="1" applyBorder="1" applyAlignment="1">
      <alignment horizontal="right" vertical="center"/>
    </xf>
    <xf numFmtId="178" fontId="4" fillId="0" borderId="52" xfId="1" applyNumberFormat="1" applyFont="1" applyBorder="1" applyAlignment="1">
      <alignment horizontal="right" vertical="center"/>
    </xf>
    <xf numFmtId="0" fontId="6" fillId="0" borderId="53" xfId="1" applyFont="1" applyBorder="1" applyAlignment="1">
      <alignment horizontal="distributed" vertical="center"/>
    </xf>
    <xf numFmtId="178" fontId="4" fillId="0" borderId="55" xfId="1" applyNumberFormat="1" applyFont="1" applyBorder="1" applyAlignment="1">
      <alignment horizontal="right" vertical="center"/>
    </xf>
    <xf numFmtId="178" fontId="4" fillId="0" borderId="56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1" fontId="4" fillId="0" borderId="31" xfId="2" applyNumberFormat="1" applyFont="1" applyBorder="1" applyAlignment="1">
      <alignment horizontal="right" vertical="center" wrapText="1"/>
    </xf>
    <xf numFmtId="41" fontId="6" fillId="0" borderId="32" xfId="1" applyNumberFormat="1" applyFont="1" applyBorder="1" applyAlignment="1">
      <alignment horizontal="right" vertical="center"/>
    </xf>
    <xf numFmtId="41" fontId="6" fillId="0" borderId="33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8" fontId="6" fillId="0" borderId="33" xfId="1" applyNumberFormat="1" applyFont="1" applyBorder="1" applyAlignment="1">
      <alignment horizontal="right" vertical="center"/>
    </xf>
    <xf numFmtId="178" fontId="4" fillId="0" borderId="32" xfId="1" applyNumberFormat="1" applyFont="1" applyBorder="1" applyAlignment="1">
      <alignment horizontal="right" vertical="center"/>
    </xf>
    <xf numFmtId="178" fontId="4" fillId="0" borderId="33" xfId="1" applyNumberFormat="1" applyFont="1" applyBorder="1" applyAlignment="1">
      <alignment horizontal="right" vertical="center"/>
    </xf>
    <xf numFmtId="178" fontId="4" fillId="0" borderId="35" xfId="1" applyNumberFormat="1" applyFont="1" applyBorder="1" applyAlignment="1">
      <alignment horizontal="right" vertical="center"/>
    </xf>
    <xf numFmtId="178" fontId="4" fillId="0" borderId="36" xfId="1" applyNumberFormat="1" applyFont="1" applyBorder="1" applyAlignment="1">
      <alignment horizontal="right" vertical="center"/>
    </xf>
    <xf numFmtId="41" fontId="6" fillId="0" borderId="38" xfId="1" applyNumberFormat="1" applyFont="1" applyBorder="1" applyAlignment="1">
      <alignment horizontal="right" vertical="center"/>
    </xf>
    <xf numFmtId="41" fontId="6" fillId="0" borderId="39" xfId="1" applyNumberFormat="1" applyFont="1" applyBorder="1" applyAlignment="1">
      <alignment horizontal="right" vertical="center"/>
    </xf>
    <xf numFmtId="41" fontId="6" fillId="0" borderId="40" xfId="1" applyNumberFormat="1" applyFont="1" applyBorder="1" applyAlignment="1">
      <alignment horizontal="right" vertical="center"/>
    </xf>
    <xf numFmtId="177" fontId="6" fillId="0" borderId="41" xfId="1" applyNumberFormat="1" applyFont="1" applyBorder="1" applyAlignment="1">
      <alignment horizontal="right" vertical="center"/>
    </xf>
    <xf numFmtId="178" fontId="6" fillId="0" borderId="42" xfId="1" applyNumberFormat="1" applyFont="1" applyBorder="1" applyAlignment="1">
      <alignment horizontal="right" vertical="center"/>
    </xf>
    <xf numFmtId="41" fontId="6" fillId="0" borderId="50" xfId="1" applyNumberFormat="1" applyFont="1" applyBorder="1" applyAlignment="1">
      <alignment horizontal="right" vertical="center"/>
    </xf>
    <xf numFmtId="41" fontId="6" fillId="0" borderId="51" xfId="1" applyNumberFormat="1" applyFont="1" applyBorder="1" applyAlignment="1">
      <alignment horizontal="right" vertical="center"/>
    </xf>
    <xf numFmtId="41" fontId="6" fillId="0" borderId="52" xfId="1" applyNumberFormat="1" applyFont="1" applyBorder="1" applyAlignment="1">
      <alignment horizontal="right" vertical="center"/>
    </xf>
    <xf numFmtId="177" fontId="6" fillId="0" borderId="51" xfId="1" applyNumberFormat="1" applyFont="1" applyBorder="1" applyAlignment="1">
      <alignment horizontal="right" vertical="center"/>
    </xf>
    <xf numFmtId="178" fontId="6" fillId="0" borderId="52" xfId="1" applyNumberFormat="1" applyFont="1" applyBorder="1" applyAlignment="1">
      <alignment horizontal="right" vertical="center"/>
    </xf>
    <xf numFmtId="41" fontId="6" fillId="0" borderId="54" xfId="1" applyNumberFormat="1" applyFont="1" applyBorder="1" applyAlignment="1">
      <alignment horizontal="right" vertical="center"/>
    </xf>
    <xf numFmtId="41" fontId="6" fillId="0" borderId="55" xfId="1" applyNumberFormat="1" applyFont="1" applyBorder="1" applyAlignment="1">
      <alignment horizontal="right" vertical="center"/>
    </xf>
    <xf numFmtId="41" fontId="6" fillId="0" borderId="56" xfId="1" applyNumberFormat="1" applyFont="1" applyBorder="1" applyAlignment="1">
      <alignment horizontal="right" vertical="center"/>
    </xf>
    <xf numFmtId="177" fontId="6" fillId="0" borderId="55" xfId="1" applyNumberFormat="1" applyFont="1" applyBorder="1" applyAlignment="1">
      <alignment horizontal="right" vertical="center"/>
    </xf>
    <xf numFmtId="178" fontId="6" fillId="0" borderId="56" xfId="1" applyNumberFormat="1" applyFont="1" applyBorder="1" applyAlignment="1">
      <alignment horizontal="right" vertical="center"/>
    </xf>
    <xf numFmtId="43" fontId="6" fillId="0" borderId="31" xfId="1" applyNumberFormat="1" applyFont="1" applyBorder="1" applyAlignment="1">
      <alignment horizontal="right" vertical="center"/>
    </xf>
    <xf numFmtId="43" fontId="6" fillId="0" borderId="33" xfId="1" applyNumberFormat="1" applyFont="1" applyBorder="1" applyAlignment="1">
      <alignment horizontal="right" vertical="center"/>
    </xf>
    <xf numFmtId="43" fontId="6" fillId="0" borderId="44" xfId="1" applyNumberFormat="1" applyFont="1" applyBorder="1" applyAlignment="1">
      <alignment horizontal="right" vertical="center"/>
    </xf>
    <xf numFmtId="43" fontId="6" fillId="0" borderId="40" xfId="1" applyNumberFormat="1" applyFont="1" applyBorder="1" applyAlignment="1">
      <alignment horizontal="right" vertical="center"/>
    </xf>
    <xf numFmtId="43" fontId="6" fillId="0" borderId="51" xfId="1" applyNumberFormat="1" applyFont="1" applyBorder="1" applyAlignment="1">
      <alignment horizontal="right" vertical="center"/>
    </xf>
    <xf numFmtId="43" fontId="6" fillId="0" borderId="52" xfId="1" applyNumberFormat="1" applyFont="1" applyBorder="1" applyAlignment="1">
      <alignment horizontal="right" vertical="center"/>
    </xf>
    <xf numFmtId="43" fontId="6" fillId="0" borderId="55" xfId="1" applyNumberFormat="1" applyFont="1" applyBorder="1" applyAlignment="1">
      <alignment horizontal="right" vertical="center"/>
    </xf>
    <xf numFmtId="43" fontId="6" fillId="0" borderId="56" xfId="1" applyNumberFormat="1" applyFont="1" applyBorder="1" applyAlignment="1">
      <alignment horizontal="right" vertical="center"/>
    </xf>
    <xf numFmtId="43" fontId="6" fillId="0" borderId="46" xfId="1" applyNumberFormat="1" applyFont="1" applyBorder="1" applyAlignment="1">
      <alignment horizontal="right" vertical="center"/>
    </xf>
    <xf numFmtId="43" fontId="6" fillId="33" borderId="30" xfId="1" applyNumberFormat="1" applyFont="1" applyFill="1" applyBorder="1" applyAlignment="1">
      <alignment horizontal="right" vertical="center"/>
    </xf>
    <xf numFmtId="43" fontId="6" fillId="33" borderId="43" xfId="1" applyNumberFormat="1" applyFont="1" applyFill="1" applyBorder="1" applyAlignment="1">
      <alignment horizontal="right" vertical="center"/>
    </xf>
    <xf numFmtId="43" fontId="6" fillId="33" borderId="49" xfId="1" applyNumberFormat="1" applyFont="1" applyFill="1" applyBorder="1" applyAlignment="1">
      <alignment horizontal="right" vertical="center"/>
    </xf>
    <xf numFmtId="43" fontId="6" fillId="33" borderId="53" xfId="1" applyNumberFormat="1" applyFont="1" applyFill="1" applyBorder="1" applyAlignment="1">
      <alignment horizontal="right" vertical="center"/>
    </xf>
    <xf numFmtId="43" fontId="6" fillId="33" borderId="34" xfId="1" applyNumberFormat="1" applyFont="1" applyFill="1" applyBorder="1" applyAlignment="1">
      <alignment horizontal="right" vertical="center"/>
    </xf>
    <xf numFmtId="43" fontId="6" fillId="33" borderId="45" xfId="1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19" xfId="1" applyFont="1" applyBorder="1" applyAlignment="1">
      <alignment vertical="center" wrapText="1"/>
    </xf>
    <xf numFmtId="176" fontId="4" fillId="0" borderId="11" xfId="2" applyNumberFormat="1" applyFont="1" applyBorder="1" applyAlignment="1">
      <alignment vertical="center" wrapText="1"/>
    </xf>
    <xf numFmtId="176" fontId="4" fillId="0" borderId="13" xfId="2" applyNumberFormat="1" applyFont="1" applyBorder="1" applyAlignment="1">
      <alignment vertical="center" wrapText="1"/>
    </xf>
    <xf numFmtId="176" fontId="4" fillId="0" borderId="17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12" xfId="2" applyNumberFormat="1" applyFont="1" applyBorder="1" applyAlignment="1">
      <alignment vertical="center" wrapText="1"/>
    </xf>
    <xf numFmtId="180" fontId="28" fillId="0" borderId="0" xfId="0" applyNumberFormat="1" applyFont="1" applyAlignment="1">
      <alignment vertical="center" shrinkToFit="1"/>
    </xf>
    <xf numFmtId="180" fontId="28" fillId="0" borderId="57" xfId="0" applyNumberFormat="1" applyFont="1" applyBorder="1" applyAlignment="1">
      <alignment vertical="center" shrinkToFit="1"/>
    </xf>
    <xf numFmtId="180" fontId="28" fillId="0" borderId="58" xfId="0" applyNumberFormat="1" applyFont="1" applyBorder="1" applyAlignment="1">
      <alignment vertical="center" shrinkToFit="1"/>
    </xf>
    <xf numFmtId="180" fontId="28" fillId="0" borderId="51" xfId="0" applyNumberFormat="1" applyFont="1" applyBorder="1" applyAlignment="1">
      <alignment vertical="center" shrinkToFit="1"/>
    </xf>
    <xf numFmtId="180" fontId="28" fillId="0" borderId="55" xfId="0" applyNumberFormat="1" applyFont="1" applyBorder="1" applyAlignment="1">
      <alignment vertical="center" shrinkToFit="1"/>
    </xf>
    <xf numFmtId="180" fontId="28" fillId="0" borderId="39" xfId="0" applyNumberFormat="1" applyFont="1" applyBorder="1" applyAlignment="1">
      <alignment vertical="center" shrinkToFit="1"/>
    </xf>
    <xf numFmtId="178" fontId="6" fillId="0" borderId="40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43" fontId="4" fillId="0" borderId="32" xfId="1" applyNumberFormat="1" applyFont="1" applyBorder="1" applyAlignment="1">
      <alignment horizontal="right" vertical="center"/>
    </xf>
    <xf numFmtId="43" fontId="4" fillId="0" borderId="33" xfId="1" applyNumberFormat="1" applyFont="1" applyBorder="1" applyAlignment="1">
      <alignment horizontal="right" vertical="center"/>
    </xf>
    <xf numFmtId="43" fontId="4" fillId="0" borderId="41" xfId="1" applyNumberFormat="1" applyFont="1" applyBorder="1" applyAlignment="1">
      <alignment horizontal="right" vertical="center"/>
    </xf>
    <xf numFmtId="43" fontId="4" fillId="0" borderId="42" xfId="1" applyNumberFormat="1" applyFont="1" applyBorder="1" applyAlignment="1">
      <alignment horizontal="right" vertical="center"/>
    </xf>
    <xf numFmtId="43" fontId="4" fillId="0" borderId="51" xfId="1" applyNumberFormat="1" applyFont="1" applyBorder="1" applyAlignment="1">
      <alignment horizontal="right" vertical="center"/>
    </xf>
    <xf numFmtId="43" fontId="4" fillId="0" borderId="52" xfId="1" applyNumberFormat="1" applyFont="1" applyBorder="1" applyAlignment="1">
      <alignment horizontal="right" vertical="center"/>
    </xf>
    <xf numFmtId="43" fontId="4" fillId="0" borderId="55" xfId="1" applyNumberFormat="1" applyFont="1" applyBorder="1" applyAlignment="1">
      <alignment horizontal="right" vertical="center"/>
    </xf>
    <xf numFmtId="43" fontId="4" fillId="0" borderId="56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15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16" xfId="1" applyFont="1" applyBorder="1" applyAlignment="1">
      <alignment horizontal="center" vertical="top" wrapText="1"/>
    </xf>
    <xf numFmtId="176" fontId="4" fillId="0" borderId="15" xfId="2" applyNumberFormat="1" applyFont="1" applyBorder="1" applyAlignment="1">
      <alignment horizontal="center" wrapText="1"/>
    </xf>
    <xf numFmtId="176" fontId="4" fillId="0" borderId="16" xfId="2" applyNumberFormat="1" applyFont="1" applyBorder="1" applyAlignment="1">
      <alignment horizontal="center" wrapText="1"/>
    </xf>
    <xf numFmtId="176" fontId="4" fillId="0" borderId="15" xfId="2" applyNumberFormat="1" applyFont="1" applyBorder="1" applyAlignment="1">
      <alignment horizontal="center" vertical="top"/>
    </xf>
    <xf numFmtId="176" fontId="4" fillId="0" borderId="16" xfId="2" applyNumberFormat="1" applyFont="1" applyBorder="1" applyAlignment="1">
      <alignment horizontal="center" vertical="top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6" fontId="4" fillId="0" borderId="0" xfId="2" applyNumberFormat="1" applyFont="1" applyAlignment="1">
      <alignment horizontal="center" wrapText="1"/>
    </xf>
    <xf numFmtId="176" fontId="4" fillId="0" borderId="17" xfId="2" applyNumberFormat="1" applyFont="1" applyBorder="1" applyAlignment="1">
      <alignment horizontal="center" vertical="top" wrapText="1"/>
    </xf>
    <xf numFmtId="176" fontId="4" fillId="0" borderId="18" xfId="2" applyNumberFormat="1" applyFont="1" applyBorder="1" applyAlignment="1">
      <alignment horizontal="center" vertical="top" wrapText="1"/>
    </xf>
    <xf numFmtId="176" fontId="4" fillId="0" borderId="19" xfId="2" applyNumberFormat="1" applyFont="1" applyBorder="1" applyAlignment="1">
      <alignment horizontal="center" vertical="top" wrapText="1"/>
    </xf>
    <xf numFmtId="179" fontId="4" fillId="0" borderId="15" xfId="1" applyNumberFormat="1" applyFont="1" applyBorder="1" applyAlignment="1">
      <alignment horizontal="center" vertical="top" wrapText="1"/>
    </xf>
    <xf numFmtId="179" fontId="4" fillId="0" borderId="16" xfId="1" applyNumberFormat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179" fontId="6" fillId="0" borderId="17" xfId="1" applyNumberFormat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</cellXfs>
  <cellStyles count="58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メモ 2" xfId="30" xr:uid="{00000000-0005-0000-0000-00001B000000}"/>
    <cellStyle name="リンク セル 2" xfId="31" xr:uid="{00000000-0005-0000-0000-00001C000000}"/>
    <cellStyle name="悪い 2" xfId="32" xr:uid="{00000000-0005-0000-0000-00001D000000}"/>
    <cellStyle name="計算 2" xfId="33" xr:uid="{00000000-0005-0000-0000-00001E000000}"/>
    <cellStyle name="警告文 2" xfId="34" xr:uid="{00000000-0005-0000-0000-00001F000000}"/>
    <cellStyle name="桁区切り 2" xfId="35" xr:uid="{00000000-0005-0000-0000-000020000000}"/>
    <cellStyle name="桁区切り 3" xfId="36" xr:uid="{00000000-0005-0000-0000-000021000000}"/>
    <cellStyle name="桁区切り 4" xfId="2" xr:uid="{00000000-0005-0000-0000-000022000000}"/>
    <cellStyle name="桁区切り 5" xfId="37" xr:uid="{00000000-0005-0000-0000-000023000000}"/>
    <cellStyle name="見出し 1 2" xfId="38" xr:uid="{00000000-0005-0000-0000-000024000000}"/>
    <cellStyle name="見出し 2 2" xfId="39" xr:uid="{00000000-0005-0000-0000-000025000000}"/>
    <cellStyle name="見出し 3 2" xfId="40" xr:uid="{00000000-0005-0000-0000-000026000000}"/>
    <cellStyle name="見出し 4 2" xfId="41" xr:uid="{00000000-0005-0000-0000-000027000000}"/>
    <cellStyle name="集計 2" xfId="42" xr:uid="{00000000-0005-0000-0000-000028000000}"/>
    <cellStyle name="出力 2" xfId="43" xr:uid="{00000000-0005-0000-0000-000029000000}"/>
    <cellStyle name="説明文 2" xfId="44" xr:uid="{00000000-0005-0000-0000-00002A000000}"/>
    <cellStyle name="通貨 2" xfId="45" xr:uid="{00000000-0005-0000-0000-00002B000000}"/>
    <cellStyle name="入力 2" xfId="46" xr:uid="{00000000-0005-0000-0000-00002C000000}"/>
    <cellStyle name="標準" xfId="0" builtinId="0"/>
    <cellStyle name="標準 10" xfId="47" xr:uid="{00000000-0005-0000-0000-00002E000000}"/>
    <cellStyle name="標準 11" xfId="1" xr:uid="{00000000-0005-0000-0000-00002F000000}"/>
    <cellStyle name="標準 12" xfId="48" xr:uid="{00000000-0005-0000-0000-000030000000}"/>
    <cellStyle name="標準 2" xfId="49" xr:uid="{00000000-0005-0000-0000-000031000000}"/>
    <cellStyle name="標準 3" xfId="50" xr:uid="{00000000-0005-0000-0000-000032000000}"/>
    <cellStyle name="標準 4" xfId="51" xr:uid="{00000000-0005-0000-0000-000033000000}"/>
    <cellStyle name="標準 5" xfId="52" xr:uid="{00000000-0005-0000-0000-000034000000}"/>
    <cellStyle name="標準 6" xfId="53" xr:uid="{00000000-0005-0000-0000-000035000000}"/>
    <cellStyle name="標準 7" xfId="54" xr:uid="{00000000-0005-0000-0000-000036000000}"/>
    <cellStyle name="標準 8" xfId="55" xr:uid="{00000000-0005-0000-0000-000037000000}"/>
    <cellStyle name="標準 9" xfId="56" xr:uid="{00000000-0005-0000-0000-000038000000}"/>
    <cellStyle name="良い 2" xfId="57" xr:uid="{00000000-0005-0000-0000-000039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tabSelected="1" zoomScaleNormal="100" zoomScaleSheetLayoutView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8" sqref="Z8:Z33"/>
    </sheetView>
  </sheetViews>
  <sheetFormatPr defaultRowHeight="13.5" x14ac:dyDescent="0.15"/>
  <cols>
    <col min="1" max="1" width="11" style="2" customWidth="1"/>
    <col min="2" max="2" width="12.75" style="2" bestFit="1" customWidth="1"/>
    <col min="3" max="4" width="10.5" style="3" bestFit="1" customWidth="1"/>
    <col min="5" max="6" width="10.875" style="3" customWidth="1"/>
    <col min="7" max="7" width="10.5" style="3" customWidth="1"/>
    <col min="8" max="8" width="8.625" style="3" customWidth="1"/>
    <col min="9" max="9" width="10.5" style="3" customWidth="1"/>
    <col min="10" max="10" width="8.625" style="3" customWidth="1"/>
    <col min="11" max="26" width="8.625" style="2" customWidth="1"/>
    <col min="27" max="16384" width="9" style="2"/>
  </cols>
  <sheetData>
    <row r="1" spans="1:26" ht="27" customHeight="1" x14ac:dyDescent="0.15">
      <c r="A1" s="1" t="s">
        <v>0</v>
      </c>
    </row>
    <row r="2" spans="1:26" ht="20.100000000000001" customHeight="1" x14ac:dyDescent="0.15">
      <c r="A2" s="4"/>
      <c r="B2" s="67"/>
      <c r="C2" s="68"/>
      <c r="D2" s="69"/>
      <c r="E2" s="73"/>
      <c r="F2" s="74"/>
      <c r="G2" s="73"/>
      <c r="H2" s="77"/>
      <c r="I2" s="77"/>
      <c r="J2" s="74"/>
      <c r="K2" s="95" t="s">
        <v>41</v>
      </c>
      <c r="L2" s="96"/>
      <c r="M2" s="123" t="s">
        <v>42</v>
      </c>
      <c r="N2" s="124"/>
      <c r="O2" s="125"/>
      <c r="P2" s="123" t="s">
        <v>42</v>
      </c>
      <c r="Q2" s="124"/>
      <c r="R2" s="125"/>
      <c r="S2" s="95" t="s">
        <v>43</v>
      </c>
      <c r="T2" s="96"/>
      <c r="U2" s="95" t="s">
        <v>44</v>
      </c>
      <c r="V2" s="96"/>
      <c r="W2" s="95" t="s">
        <v>45</v>
      </c>
      <c r="X2" s="96"/>
      <c r="Y2" s="95" t="s">
        <v>46</v>
      </c>
      <c r="Z2" s="96"/>
    </row>
    <row r="3" spans="1:26" ht="20.100000000000001" customHeight="1" x14ac:dyDescent="0.15">
      <c r="A3" s="5"/>
      <c r="B3" s="97" t="s">
        <v>38</v>
      </c>
      <c r="C3" s="101"/>
      <c r="D3" s="98"/>
      <c r="E3" s="105" t="s">
        <v>39</v>
      </c>
      <c r="F3" s="106"/>
      <c r="G3" s="105" t="s">
        <v>40</v>
      </c>
      <c r="H3" s="115"/>
      <c r="I3" s="115"/>
      <c r="J3" s="106"/>
      <c r="K3" s="97"/>
      <c r="L3" s="98"/>
      <c r="M3" s="126"/>
      <c r="N3" s="127"/>
      <c r="O3" s="128"/>
      <c r="P3" s="126"/>
      <c r="Q3" s="127"/>
      <c r="R3" s="128"/>
      <c r="S3" s="97"/>
      <c r="T3" s="98"/>
      <c r="U3" s="97"/>
      <c r="V3" s="98"/>
      <c r="W3" s="97"/>
      <c r="X3" s="98"/>
      <c r="Y3" s="97"/>
      <c r="Z3" s="98"/>
    </row>
    <row r="4" spans="1:26" ht="20.100000000000001" customHeight="1" x14ac:dyDescent="0.15">
      <c r="A4" s="5"/>
      <c r="B4" s="102" t="s">
        <v>50</v>
      </c>
      <c r="C4" s="103"/>
      <c r="D4" s="104"/>
      <c r="E4" s="107" t="str">
        <f>$B$4</f>
        <v>(平成28年)</v>
      </c>
      <c r="F4" s="108"/>
      <c r="G4" s="116" t="s">
        <v>48</v>
      </c>
      <c r="H4" s="117"/>
      <c r="I4" s="117"/>
      <c r="J4" s="118"/>
      <c r="K4" s="119" t="s">
        <v>49</v>
      </c>
      <c r="L4" s="120"/>
      <c r="M4" s="129" t="str">
        <f>$K$4</f>
        <v>平成2７年</v>
      </c>
      <c r="N4" s="130"/>
      <c r="O4" s="131"/>
      <c r="P4" s="129" t="str">
        <f>$K$4</f>
        <v>平成2７年</v>
      </c>
      <c r="Q4" s="130"/>
      <c r="R4" s="131"/>
      <c r="S4" s="99" t="str">
        <f>$B$4</f>
        <v>(平成28年)</v>
      </c>
      <c r="T4" s="100"/>
      <c r="U4" s="99" t="str">
        <f>$B$4</f>
        <v>(平成28年)</v>
      </c>
      <c r="V4" s="100"/>
      <c r="W4" s="99" t="str">
        <f>$B$4</f>
        <v>(平成28年)</v>
      </c>
      <c r="X4" s="100"/>
      <c r="Y4" s="99" t="str">
        <f>$B$4</f>
        <v>(平成28年)</v>
      </c>
      <c r="Z4" s="100"/>
    </row>
    <row r="5" spans="1:26" ht="20.100000000000001" customHeight="1" x14ac:dyDescent="0.15">
      <c r="A5" s="5"/>
      <c r="B5" s="70"/>
      <c r="C5" s="71"/>
      <c r="D5" s="72"/>
      <c r="E5" s="75"/>
      <c r="F5" s="76"/>
      <c r="G5" s="109" t="s">
        <v>1</v>
      </c>
      <c r="H5" s="110"/>
      <c r="I5" s="109" t="s">
        <v>2</v>
      </c>
      <c r="J5" s="111"/>
      <c r="K5" s="70"/>
      <c r="L5" s="72"/>
      <c r="M5" s="112" t="s">
        <v>1</v>
      </c>
      <c r="N5" s="113"/>
      <c r="O5" s="114"/>
      <c r="P5" s="112" t="s">
        <v>2</v>
      </c>
      <c r="Q5" s="113"/>
      <c r="R5" s="114"/>
      <c r="S5" s="70"/>
      <c r="T5" s="72"/>
      <c r="U5" s="70"/>
      <c r="V5" s="72"/>
      <c r="W5" s="70"/>
      <c r="X5" s="72"/>
      <c r="Y5" s="70"/>
      <c r="Z5" s="72"/>
    </row>
    <row r="6" spans="1:26" ht="20.100000000000001" customHeight="1" x14ac:dyDescent="0.15">
      <c r="A6" s="5"/>
      <c r="B6" s="6" t="s">
        <v>3</v>
      </c>
      <c r="C6" s="7" t="s">
        <v>1</v>
      </c>
      <c r="D6" s="8" t="s">
        <v>2</v>
      </c>
      <c r="E6" s="7" t="s">
        <v>4</v>
      </c>
      <c r="F6" s="8" t="s">
        <v>5</v>
      </c>
      <c r="G6" s="7" t="s">
        <v>4</v>
      </c>
      <c r="H6" s="27" t="s">
        <v>6</v>
      </c>
      <c r="I6" s="26" t="s">
        <v>4</v>
      </c>
      <c r="J6" s="8" t="s">
        <v>6</v>
      </c>
      <c r="K6" s="9" t="s">
        <v>1</v>
      </c>
      <c r="L6" s="10" t="s">
        <v>2</v>
      </c>
      <c r="M6" s="11" t="s">
        <v>7</v>
      </c>
      <c r="N6" s="121" t="s">
        <v>8</v>
      </c>
      <c r="O6" s="122"/>
      <c r="P6" s="11" t="s">
        <v>7</v>
      </c>
      <c r="Q6" s="121" t="s">
        <v>8</v>
      </c>
      <c r="R6" s="122"/>
      <c r="S6" s="7" t="s">
        <v>1</v>
      </c>
      <c r="T6" s="8" t="s">
        <v>2</v>
      </c>
      <c r="U6" s="12" t="s">
        <v>1</v>
      </c>
      <c r="V6" s="13" t="s">
        <v>2</v>
      </c>
      <c r="W6" s="7" t="s">
        <v>1</v>
      </c>
      <c r="X6" s="8" t="s">
        <v>2</v>
      </c>
      <c r="Y6" s="12" t="s">
        <v>1</v>
      </c>
      <c r="Z6" s="8" t="s">
        <v>2</v>
      </c>
    </row>
    <row r="7" spans="1:26" ht="20.100000000000001" customHeight="1" thickBot="1" x14ac:dyDescent="0.2">
      <c r="A7" s="14" t="s">
        <v>9</v>
      </c>
      <c r="B7" s="28">
        <v>1095863</v>
      </c>
      <c r="C7" s="29">
        <v>515483</v>
      </c>
      <c r="D7" s="30">
        <v>580380</v>
      </c>
      <c r="E7" s="31">
        <f>SUM(E8:E33)</f>
        <v>8929</v>
      </c>
      <c r="F7" s="32">
        <v>8.1472025869580893</v>
      </c>
      <c r="G7" s="79">
        <f>SUM(G8:G33)</f>
        <v>6766</v>
      </c>
      <c r="H7" s="32">
        <f>G7/C7*1000</f>
        <v>13.125554091987514</v>
      </c>
      <c r="I7" s="80">
        <f>SUM(I8:I33)</f>
        <v>6936</v>
      </c>
      <c r="J7" s="32">
        <f>I7/D7*1000</f>
        <v>11.950790861159929</v>
      </c>
      <c r="K7" s="87">
        <v>19.505944988232123</v>
      </c>
      <c r="L7" s="88">
        <v>24.345290493279375</v>
      </c>
      <c r="M7" s="61">
        <v>17.930363330925722</v>
      </c>
      <c r="N7" s="52">
        <v>17.772263049874109</v>
      </c>
      <c r="O7" s="53">
        <v>18.088463611977335</v>
      </c>
      <c r="P7" s="65">
        <v>21.182800607945907</v>
      </c>
      <c r="Q7" s="52">
        <v>21.056521101324037</v>
      </c>
      <c r="R7" s="53">
        <v>21.309080114567777</v>
      </c>
      <c r="S7" s="33"/>
      <c r="T7" s="34"/>
      <c r="U7" s="35"/>
      <c r="V7" s="36"/>
      <c r="W7" s="33"/>
      <c r="X7" s="34"/>
      <c r="Y7" s="33"/>
      <c r="Z7" s="34"/>
    </row>
    <row r="8" spans="1:26" ht="20.100000000000001" customHeight="1" thickTop="1" x14ac:dyDescent="0.15">
      <c r="A8" s="15" t="s">
        <v>10</v>
      </c>
      <c r="B8" s="37">
        <v>399979</v>
      </c>
      <c r="C8" s="38">
        <v>187846</v>
      </c>
      <c r="D8" s="39">
        <v>212133</v>
      </c>
      <c r="E8" s="40">
        <v>3543</v>
      </c>
      <c r="F8" s="41">
        <v>8.8579650431647661</v>
      </c>
      <c r="G8" s="78">
        <v>2025</v>
      </c>
      <c r="H8" s="84">
        <f>G8/C8*1000</f>
        <v>10.78010710901483</v>
      </c>
      <c r="I8" s="83">
        <v>2030</v>
      </c>
      <c r="J8" s="41">
        <f t="shared" ref="J8:J33" si="0">I8/D8*1000</f>
        <v>9.5694682109808475</v>
      </c>
      <c r="K8" s="89">
        <v>20.027704315146519</v>
      </c>
      <c r="L8" s="90">
        <v>24.76840309405425</v>
      </c>
      <c r="M8" s="62">
        <v>18.529235799585521</v>
      </c>
      <c r="N8" s="54">
        <v>18.355619001399276</v>
      </c>
      <c r="O8" s="55">
        <v>18.702852597771766</v>
      </c>
      <c r="P8" s="66">
        <v>21.841752409307766</v>
      </c>
      <c r="Q8" s="60">
        <v>21.698372248398339</v>
      </c>
      <c r="R8" s="55">
        <v>21.985132570217193</v>
      </c>
      <c r="S8" s="16">
        <v>104.04155375508908</v>
      </c>
      <c r="T8" s="17">
        <v>109.96879039875998</v>
      </c>
      <c r="U8" s="18">
        <v>96.370709742282017</v>
      </c>
      <c r="V8" s="19">
        <v>99.61657373623558</v>
      </c>
      <c r="W8" s="16">
        <v>113.82818444837115</v>
      </c>
      <c r="X8" s="17">
        <v>101.80665470235253</v>
      </c>
      <c r="Y8" s="16">
        <v>73.650890144523345</v>
      </c>
      <c r="Z8" s="17">
        <v>102.60380830559635</v>
      </c>
    </row>
    <row r="9" spans="1:26" ht="20.100000000000001" customHeight="1" x14ac:dyDescent="0.15">
      <c r="A9" s="20" t="s">
        <v>11</v>
      </c>
      <c r="B9" s="42">
        <v>163965</v>
      </c>
      <c r="C9" s="43">
        <v>77070</v>
      </c>
      <c r="D9" s="44">
        <v>86895</v>
      </c>
      <c r="E9" s="45">
        <v>1435</v>
      </c>
      <c r="F9" s="46">
        <v>8.7518677766596529</v>
      </c>
      <c r="G9" s="81">
        <v>1043</v>
      </c>
      <c r="H9" s="46">
        <f t="shared" ref="H8:H33" si="1">G9/C9*1000</f>
        <v>13.533151680290645</v>
      </c>
      <c r="I9" s="81">
        <v>1092</v>
      </c>
      <c r="J9" s="46">
        <f t="shared" si="0"/>
        <v>12.566891075435871</v>
      </c>
      <c r="K9" s="91">
        <v>18.879191141901227</v>
      </c>
      <c r="L9" s="92">
        <v>24.045749178284822</v>
      </c>
      <c r="M9" s="63">
        <v>17.237729936257931</v>
      </c>
      <c r="N9" s="56">
        <v>16.997485771214958</v>
      </c>
      <c r="O9" s="57">
        <v>17.477974101300905</v>
      </c>
      <c r="P9" s="63">
        <v>20.641264000447507</v>
      </c>
      <c r="Q9" s="56">
        <v>20.441788082031596</v>
      </c>
      <c r="R9" s="57">
        <v>20.840739918863417</v>
      </c>
      <c r="S9" s="21">
        <v>98.615963383230138</v>
      </c>
      <c r="T9" s="22">
        <v>94.121817153895137</v>
      </c>
      <c r="U9" s="21">
        <v>103.00594454811984</v>
      </c>
      <c r="V9" s="22">
        <v>103.23227035062541</v>
      </c>
      <c r="W9" s="21">
        <v>125.87885092801724</v>
      </c>
      <c r="X9" s="22">
        <v>140.46894457359366</v>
      </c>
      <c r="Y9" s="21">
        <v>127.99587323967468</v>
      </c>
      <c r="Z9" s="22">
        <v>86.783117512069168</v>
      </c>
    </row>
    <row r="10" spans="1:26" ht="20.100000000000001" customHeight="1" x14ac:dyDescent="0.15">
      <c r="A10" s="20" t="s">
        <v>12</v>
      </c>
      <c r="B10" s="42">
        <v>123822</v>
      </c>
      <c r="C10" s="43">
        <v>58474</v>
      </c>
      <c r="D10" s="44">
        <v>65348</v>
      </c>
      <c r="E10" s="45">
        <v>969</v>
      </c>
      <c r="F10" s="46">
        <v>7.8257498667441974</v>
      </c>
      <c r="G10" s="81">
        <v>769</v>
      </c>
      <c r="H10" s="46">
        <f t="shared" si="1"/>
        <v>13.151144098231692</v>
      </c>
      <c r="I10" s="81">
        <v>810</v>
      </c>
      <c r="J10" s="46">
        <f t="shared" si="0"/>
        <v>12.395176593009733</v>
      </c>
      <c r="K10" s="91">
        <v>19.407230609673768</v>
      </c>
      <c r="L10" s="92">
        <v>24.229182149432312</v>
      </c>
      <c r="M10" s="63">
        <v>17.226473253494504</v>
      </c>
      <c r="N10" s="56">
        <v>16.955208407896492</v>
      </c>
      <c r="O10" s="57">
        <v>17.497738099092516</v>
      </c>
      <c r="P10" s="63">
        <v>20.712945908665553</v>
      </c>
      <c r="Q10" s="56">
        <v>20.491459004945906</v>
      </c>
      <c r="R10" s="57">
        <v>20.9344328123852</v>
      </c>
      <c r="S10" s="21">
        <v>97.773596290345253</v>
      </c>
      <c r="T10" s="22">
        <v>97.589995235845095</v>
      </c>
      <c r="U10" s="21">
        <v>78.958954258327125</v>
      </c>
      <c r="V10" s="22">
        <v>85.169242203424261</v>
      </c>
      <c r="W10" s="21">
        <v>96.220924681660904</v>
      </c>
      <c r="X10" s="22">
        <v>84.604564467813447</v>
      </c>
      <c r="Y10" s="21">
        <v>121.73495028736212</v>
      </c>
      <c r="Z10" s="22">
        <v>63.277743852930492</v>
      </c>
    </row>
    <row r="11" spans="1:26" ht="20.100000000000001" customHeight="1" x14ac:dyDescent="0.15">
      <c r="A11" s="20" t="s">
        <v>13</v>
      </c>
      <c r="B11" s="42">
        <v>53258</v>
      </c>
      <c r="C11" s="43">
        <v>24969</v>
      </c>
      <c r="D11" s="44">
        <v>28289</v>
      </c>
      <c r="E11" s="45">
        <v>394</v>
      </c>
      <c r="F11" s="46">
        <v>7.3979496038153894</v>
      </c>
      <c r="G11" s="81">
        <v>408</v>
      </c>
      <c r="H11" s="46">
        <f t="shared" si="1"/>
        <v>16.340261924786734</v>
      </c>
      <c r="I11" s="81">
        <v>412</v>
      </c>
      <c r="J11" s="46">
        <f t="shared" si="0"/>
        <v>14.563964791968608</v>
      </c>
      <c r="K11" s="91">
        <v>19.470708758588653</v>
      </c>
      <c r="L11" s="92">
        <v>24.232301093243535</v>
      </c>
      <c r="M11" s="63">
        <v>17.545515093559619</v>
      </c>
      <c r="N11" s="56">
        <v>17.151113566909871</v>
      </c>
      <c r="O11" s="57">
        <v>17.939916620209367</v>
      </c>
      <c r="P11" s="63">
        <v>20.585621173801236</v>
      </c>
      <c r="Q11" s="56">
        <v>20.267455237533376</v>
      </c>
      <c r="R11" s="57">
        <v>20.903787110069096</v>
      </c>
      <c r="S11" s="21">
        <v>109.39068948403892</v>
      </c>
      <c r="T11" s="22">
        <v>97.505380875474373</v>
      </c>
      <c r="U11" s="21">
        <v>129.06346391340153</v>
      </c>
      <c r="V11" s="22">
        <v>116.72838983053562</v>
      </c>
      <c r="W11" s="21">
        <v>80.405826460430006</v>
      </c>
      <c r="X11" s="22">
        <v>113.70907436424389</v>
      </c>
      <c r="Y11" s="21">
        <v>43.304314903567374</v>
      </c>
      <c r="Z11" s="22">
        <v>227.84406655329187</v>
      </c>
    </row>
    <row r="12" spans="1:26" ht="20.100000000000001" customHeight="1" x14ac:dyDescent="0.15">
      <c r="A12" s="20" t="s">
        <v>14</v>
      </c>
      <c r="B12" s="42">
        <v>45734</v>
      </c>
      <c r="C12" s="43">
        <v>21145</v>
      </c>
      <c r="D12" s="44">
        <v>24589</v>
      </c>
      <c r="E12" s="45">
        <v>356</v>
      </c>
      <c r="F12" s="46">
        <v>7.784143088293173</v>
      </c>
      <c r="G12" s="81">
        <v>336</v>
      </c>
      <c r="H12" s="46">
        <f t="shared" si="1"/>
        <v>15.890281390399622</v>
      </c>
      <c r="I12" s="81">
        <v>363</v>
      </c>
      <c r="J12" s="46">
        <f t="shared" si="0"/>
        <v>14.762698767741673</v>
      </c>
      <c r="K12" s="91">
        <v>19.613883631013078</v>
      </c>
      <c r="L12" s="92">
        <v>25.004717238216728</v>
      </c>
      <c r="M12" s="63">
        <v>18.053680743239227</v>
      </c>
      <c r="N12" s="56">
        <v>17.601324609635988</v>
      </c>
      <c r="O12" s="57">
        <v>18.506036876842465</v>
      </c>
      <c r="P12" s="63">
        <v>21.677757097728907</v>
      </c>
      <c r="Q12" s="56">
        <v>21.30980731690596</v>
      </c>
      <c r="R12" s="57">
        <v>22.045706878551854</v>
      </c>
      <c r="S12" s="21">
        <v>94.245726738727669</v>
      </c>
      <c r="T12" s="22">
        <v>109.62720512122632</v>
      </c>
      <c r="U12" s="21">
        <v>113.92011775012702</v>
      </c>
      <c r="V12" s="22">
        <v>110.12058711040478</v>
      </c>
      <c r="W12" s="21">
        <v>89.392148461223613</v>
      </c>
      <c r="X12" s="22">
        <v>90.854028326566421</v>
      </c>
      <c r="Y12" s="21">
        <v>240.78913272516473</v>
      </c>
      <c r="Z12" s="22">
        <v>132.14960371219149</v>
      </c>
    </row>
    <row r="13" spans="1:26" ht="20.100000000000001" customHeight="1" x14ac:dyDescent="0.15">
      <c r="A13" s="20" t="s">
        <v>15</v>
      </c>
      <c r="B13" s="42">
        <v>61540</v>
      </c>
      <c r="C13" s="43">
        <v>29197</v>
      </c>
      <c r="D13" s="44">
        <v>32343</v>
      </c>
      <c r="E13" s="45">
        <v>494</v>
      </c>
      <c r="F13" s="46">
        <v>8.0272993175170626</v>
      </c>
      <c r="G13" s="81">
        <v>360</v>
      </c>
      <c r="H13" s="46">
        <f t="shared" si="1"/>
        <v>12.330033907593245</v>
      </c>
      <c r="I13" s="81">
        <v>321</v>
      </c>
      <c r="J13" s="46">
        <f t="shared" si="0"/>
        <v>9.924867823021982</v>
      </c>
      <c r="K13" s="91">
        <v>20.173564102240842</v>
      </c>
      <c r="L13" s="92">
        <v>25.324547322154704</v>
      </c>
      <c r="M13" s="63">
        <v>18.551392992252815</v>
      </c>
      <c r="N13" s="56">
        <v>18.123094919045393</v>
      </c>
      <c r="O13" s="57">
        <v>18.979691065460237</v>
      </c>
      <c r="P13" s="63">
        <v>22.023911968167049</v>
      </c>
      <c r="Q13" s="56">
        <v>21.66537308007625</v>
      </c>
      <c r="R13" s="57">
        <v>22.382450856257847</v>
      </c>
      <c r="S13" s="21">
        <v>93.339313664944839</v>
      </c>
      <c r="T13" s="22">
        <v>88.788188916619305</v>
      </c>
      <c r="U13" s="21">
        <v>91.928943830090134</v>
      </c>
      <c r="V13" s="22">
        <v>93.711036834305929</v>
      </c>
      <c r="W13" s="21">
        <v>98.595012500722248</v>
      </c>
      <c r="X13" s="22">
        <v>61.607056679686032</v>
      </c>
      <c r="Y13" s="21">
        <v>90.808086459192708</v>
      </c>
      <c r="Z13" s="22">
        <v>26.067136208458248</v>
      </c>
    </row>
    <row r="14" spans="1:26" ht="20.100000000000001" customHeight="1" x14ac:dyDescent="0.15">
      <c r="A14" s="20" t="s">
        <v>16</v>
      </c>
      <c r="B14" s="42">
        <v>18451</v>
      </c>
      <c r="C14" s="43">
        <v>8612</v>
      </c>
      <c r="D14" s="44">
        <v>9839</v>
      </c>
      <c r="E14" s="45">
        <v>122</v>
      </c>
      <c r="F14" s="46">
        <v>6.6121077448376786</v>
      </c>
      <c r="G14" s="81">
        <v>181</v>
      </c>
      <c r="H14" s="46">
        <f t="shared" si="1"/>
        <v>21.017185322805389</v>
      </c>
      <c r="I14" s="81">
        <v>179</v>
      </c>
      <c r="J14" s="46">
        <f t="shared" si="0"/>
        <v>18.192905783108039</v>
      </c>
      <c r="K14" s="91">
        <v>18.828558371628219</v>
      </c>
      <c r="L14" s="92">
        <v>23.596428475835793</v>
      </c>
      <c r="M14" s="63">
        <v>16.998173343510175</v>
      </c>
      <c r="N14" s="56">
        <v>16.365675099325902</v>
      </c>
      <c r="O14" s="57">
        <v>17.630671587694447</v>
      </c>
      <c r="P14" s="63">
        <v>20.274187137785162</v>
      </c>
      <c r="Q14" s="56">
        <v>19.730192028687572</v>
      </c>
      <c r="R14" s="57">
        <v>20.818182246882753</v>
      </c>
      <c r="S14" s="21">
        <v>113.67928239443089</v>
      </c>
      <c r="T14" s="22">
        <v>116.79515250781087</v>
      </c>
      <c r="U14" s="21">
        <v>107.9243050757735</v>
      </c>
      <c r="V14" s="22">
        <v>90.519113402221208</v>
      </c>
      <c r="W14" s="21">
        <v>66.022307811734095</v>
      </c>
      <c r="X14" s="22">
        <v>39.47849657288922</v>
      </c>
      <c r="Y14" s="21">
        <v>242.07642167225822</v>
      </c>
      <c r="Z14" s="22">
        <v>0</v>
      </c>
    </row>
    <row r="15" spans="1:26" ht="20.100000000000001" customHeight="1" x14ac:dyDescent="0.15">
      <c r="A15" s="20" t="s">
        <v>17</v>
      </c>
      <c r="B15" s="42">
        <v>30324</v>
      </c>
      <c r="C15" s="43">
        <v>14212</v>
      </c>
      <c r="D15" s="44">
        <v>16112</v>
      </c>
      <c r="E15" s="45">
        <v>183</v>
      </c>
      <c r="F15" s="46">
        <v>6.0348239018599132</v>
      </c>
      <c r="G15" s="81">
        <v>227</v>
      </c>
      <c r="H15" s="46">
        <f t="shared" si="1"/>
        <v>15.972417675204051</v>
      </c>
      <c r="I15" s="81">
        <v>248</v>
      </c>
      <c r="J15" s="46">
        <f t="shared" si="0"/>
        <v>15.392254220456802</v>
      </c>
      <c r="K15" s="91">
        <v>19.079909961095783</v>
      </c>
      <c r="L15" s="92">
        <v>24.16385287335665</v>
      </c>
      <c r="M15" s="63">
        <v>17.570179526835933</v>
      </c>
      <c r="N15" s="56">
        <v>17.04923239089419</v>
      </c>
      <c r="O15" s="57">
        <v>18.091126662777675</v>
      </c>
      <c r="P15" s="63">
        <v>21.118685279615029</v>
      </c>
      <c r="Q15" s="56">
        <v>20.692250518010717</v>
      </c>
      <c r="R15" s="57">
        <v>21.545120041219342</v>
      </c>
      <c r="S15" s="21">
        <v>87.472491793593633</v>
      </c>
      <c r="T15" s="22">
        <v>92.542427358266195</v>
      </c>
      <c r="U15" s="21">
        <v>84.172205828604007</v>
      </c>
      <c r="V15" s="22">
        <v>114.69528820337558</v>
      </c>
      <c r="W15" s="21">
        <v>101.84497788958582</v>
      </c>
      <c r="X15" s="22">
        <v>118.17632082031324</v>
      </c>
      <c r="Y15" s="21">
        <v>76.462473018650286</v>
      </c>
      <c r="Z15" s="22">
        <v>0</v>
      </c>
    </row>
    <row r="16" spans="1:26" ht="20.100000000000001" customHeight="1" x14ac:dyDescent="0.15">
      <c r="A16" s="20" t="s">
        <v>18</v>
      </c>
      <c r="B16" s="42">
        <v>19201</v>
      </c>
      <c r="C16" s="43">
        <v>9059</v>
      </c>
      <c r="D16" s="44">
        <v>10142</v>
      </c>
      <c r="E16" s="45">
        <v>124</v>
      </c>
      <c r="F16" s="46">
        <v>6.4579969793239931</v>
      </c>
      <c r="G16" s="81">
        <v>190</v>
      </c>
      <c r="H16" s="46">
        <f t="shared" si="1"/>
        <v>20.973617397063695</v>
      </c>
      <c r="I16" s="81">
        <v>185</v>
      </c>
      <c r="J16" s="46">
        <f t="shared" si="0"/>
        <v>18.240978110826266</v>
      </c>
      <c r="K16" s="91">
        <v>18.761502838975179</v>
      </c>
      <c r="L16" s="92">
        <v>23.233699755578055</v>
      </c>
      <c r="M16" s="63">
        <v>17.252144076155798</v>
      </c>
      <c r="N16" s="56">
        <v>16.598920172342698</v>
      </c>
      <c r="O16" s="57">
        <v>17.905367979968897</v>
      </c>
      <c r="P16" s="63">
        <v>19.783367708620805</v>
      </c>
      <c r="Q16" s="56">
        <v>19.295596682130565</v>
      </c>
      <c r="R16" s="57">
        <v>20.271138735111045</v>
      </c>
      <c r="S16" s="21">
        <v>131.64404174307188</v>
      </c>
      <c r="T16" s="22">
        <v>116.46624580566048</v>
      </c>
      <c r="U16" s="21">
        <v>121.93210211369698</v>
      </c>
      <c r="V16" s="22">
        <v>82.052721279321389</v>
      </c>
      <c r="W16" s="21">
        <v>56.783719252631236</v>
      </c>
      <c r="X16" s="22">
        <v>85.668772480295274</v>
      </c>
      <c r="Y16" s="21">
        <v>117.60021360138086</v>
      </c>
      <c r="Z16" s="22">
        <v>393.66146877882386</v>
      </c>
    </row>
    <row r="17" spans="1:26" ht="20.100000000000001" customHeight="1" x14ac:dyDescent="0.15">
      <c r="A17" s="20" t="s">
        <v>19</v>
      </c>
      <c r="B17" s="42">
        <v>25384</v>
      </c>
      <c r="C17" s="43">
        <v>11778</v>
      </c>
      <c r="D17" s="44">
        <v>13606</v>
      </c>
      <c r="E17" s="45">
        <v>250</v>
      </c>
      <c r="F17" s="46">
        <v>9.8487236054207372</v>
      </c>
      <c r="G17" s="81">
        <v>133</v>
      </c>
      <c r="H17" s="46">
        <f t="shared" si="1"/>
        <v>11.292239769060961</v>
      </c>
      <c r="I17" s="81">
        <v>132</v>
      </c>
      <c r="J17" s="46">
        <f t="shared" si="0"/>
        <v>9.7016022343083943</v>
      </c>
      <c r="K17" s="91">
        <v>20.066238160361298</v>
      </c>
      <c r="L17" s="92">
        <v>26.434335667995271</v>
      </c>
      <c r="M17" s="63">
        <v>18.310437796634435</v>
      </c>
      <c r="N17" s="56">
        <v>17.572304097760803</v>
      </c>
      <c r="O17" s="57">
        <v>19.048571495508067</v>
      </c>
      <c r="P17" s="63">
        <v>22.490547451047039</v>
      </c>
      <c r="Q17" s="56">
        <v>21.939101007155742</v>
      </c>
      <c r="R17" s="57">
        <v>23.041993894938336</v>
      </c>
      <c r="S17" s="21">
        <v>108.57753011806727</v>
      </c>
      <c r="T17" s="22">
        <v>90.161279021611634</v>
      </c>
      <c r="U17" s="21">
        <v>101.61988530969819</v>
      </c>
      <c r="V17" s="22">
        <v>122.68879359701108</v>
      </c>
      <c r="W17" s="21">
        <v>97.193372009587264</v>
      </c>
      <c r="X17" s="22">
        <v>114.32599735613024</v>
      </c>
      <c r="Y17" s="21">
        <v>135.32054533069919</v>
      </c>
      <c r="Z17" s="22">
        <v>256.35819119691661</v>
      </c>
    </row>
    <row r="18" spans="1:26" ht="20.100000000000001" customHeight="1" x14ac:dyDescent="0.15">
      <c r="A18" s="20" t="s">
        <v>20</v>
      </c>
      <c r="B18" s="42">
        <v>9139</v>
      </c>
      <c r="C18" s="43">
        <v>4358</v>
      </c>
      <c r="D18" s="44">
        <v>4781</v>
      </c>
      <c r="E18" s="45">
        <v>50</v>
      </c>
      <c r="F18" s="46">
        <v>5.4710581026370502</v>
      </c>
      <c r="G18" s="81">
        <v>86</v>
      </c>
      <c r="H18" s="46">
        <f t="shared" si="1"/>
        <v>19.733822854520422</v>
      </c>
      <c r="I18" s="81">
        <v>86</v>
      </c>
      <c r="J18" s="46">
        <f t="shared" si="0"/>
        <v>17.987868646726628</v>
      </c>
      <c r="K18" s="91">
        <v>18.690438541390481</v>
      </c>
      <c r="L18" s="92">
        <v>23.208423622926041</v>
      </c>
      <c r="M18" s="63">
        <v>17.434584111848281</v>
      </c>
      <c r="N18" s="56">
        <v>16.445370612178351</v>
      </c>
      <c r="O18" s="57">
        <v>18.423797611518211</v>
      </c>
      <c r="P18" s="63">
        <v>20.77293890309943</v>
      </c>
      <c r="Q18" s="56">
        <v>19.996129435362342</v>
      </c>
      <c r="R18" s="57">
        <v>21.549748370836518</v>
      </c>
      <c r="S18" s="21">
        <v>95.723207204559415</v>
      </c>
      <c r="T18" s="22">
        <v>97.257716297608084</v>
      </c>
      <c r="U18" s="21">
        <v>142.1541580176368</v>
      </c>
      <c r="V18" s="22">
        <v>143.46197459415498</v>
      </c>
      <c r="W18" s="21">
        <v>101.62282236050852</v>
      </c>
      <c r="X18" s="22">
        <v>165.48160994653131</v>
      </c>
      <c r="Y18" s="21">
        <v>240.80205161854167</v>
      </c>
      <c r="Z18" s="22">
        <v>161.83378390555413</v>
      </c>
    </row>
    <row r="19" spans="1:26" ht="20.100000000000001" customHeight="1" x14ac:dyDescent="0.15">
      <c r="A19" s="20" t="s">
        <v>21</v>
      </c>
      <c r="B19" s="42">
        <v>19366</v>
      </c>
      <c r="C19" s="43">
        <v>8995</v>
      </c>
      <c r="D19" s="44">
        <v>10371</v>
      </c>
      <c r="E19" s="45">
        <v>107</v>
      </c>
      <c r="F19" s="46">
        <v>5.5251471651347721</v>
      </c>
      <c r="G19" s="81">
        <v>147</v>
      </c>
      <c r="H19" s="46">
        <f t="shared" si="1"/>
        <v>16.34241245136187</v>
      </c>
      <c r="I19" s="81">
        <v>145</v>
      </c>
      <c r="J19" s="46">
        <f t="shared" si="0"/>
        <v>13.981293992864718</v>
      </c>
      <c r="K19" s="91">
        <v>19.645008592431527</v>
      </c>
      <c r="L19" s="92">
        <v>24.831062833271798</v>
      </c>
      <c r="M19" s="63">
        <v>18.160074843647227</v>
      </c>
      <c r="N19" s="56">
        <v>17.463683353020755</v>
      </c>
      <c r="O19" s="57">
        <v>18.856466334273698</v>
      </c>
      <c r="P19" s="63">
        <v>22.05501257241874</v>
      </c>
      <c r="Q19" s="56">
        <v>21.484940969878863</v>
      </c>
      <c r="R19" s="57">
        <v>22.625084174958616</v>
      </c>
      <c r="S19" s="21">
        <v>107.82573133286934</v>
      </c>
      <c r="T19" s="22">
        <v>74.811609622520251</v>
      </c>
      <c r="U19" s="21">
        <v>115.65343022113804</v>
      </c>
      <c r="V19" s="22">
        <v>59.588570918744296</v>
      </c>
      <c r="W19" s="21">
        <v>99.000372389218171</v>
      </c>
      <c r="X19" s="22">
        <v>83.512449620559792</v>
      </c>
      <c r="Y19" s="21">
        <v>79.378810834443144</v>
      </c>
      <c r="Z19" s="22">
        <v>0</v>
      </c>
    </row>
    <row r="20" spans="1:26" ht="20.100000000000001" customHeight="1" x14ac:dyDescent="0.15">
      <c r="A20" s="20" t="s">
        <v>22</v>
      </c>
      <c r="B20" s="42">
        <v>7267</v>
      </c>
      <c r="C20" s="43">
        <v>3365</v>
      </c>
      <c r="D20" s="44">
        <v>3902</v>
      </c>
      <c r="E20" s="45">
        <v>46</v>
      </c>
      <c r="F20" s="46">
        <v>6.3299848630796749</v>
      </c>
      <c r="G20" s="81">
        <v>43</v>
      </c>
      <c r="H20" s="46">
        <f t="shared" si="1"/>
        <v>12.778603268945021</v>
      </c>
      <c r="I20" s="81">
        <v>51</v>
      </c>
      <c r="J20" s="46">
        <f t="shared" si="0"/>
        <v>13.070220399794977</v>
      </c>
      <c r="K20" s="91">
        <v>20.092543047036717</v>
      </c>
      <c r="L20" s="92">
        <v>23.411584030755282</v>
      </c>
      <c r="M20" s="63">
        <v>18.750590975753802</v>
      </c>
      <c r="N20" s="56">
        <v>17.716644793214574</v>
      </c>
      <c r="O20" s="57">
        <v>19.784537158293031</v>
      </c>
      <c r="P20" s="63">
        <v>20.11327010494335</v>
      </c>
      <c r="Q20" s="56">
        <v>19.277357381150903</v>
      </c>
      <c r="R20" s="57">
        <v>20.949182828735797</v>
      </c>
      <c r="S20" s="21">
        <v>96.167367611021277</v>
      </c>
      <c r="T20" s="22">
        <v>114.73726512442501</v>
      </c>
      <c r="U20" s="21">
        <v>86.584630776257782</v>
      </c>
      <c r="V20" s="22">
        <v>127.73636460573947</v>
      </c>
      <c r="W20" s="21">
        <v>141.04674786526002</v>
      </c>
      <c r="X20" s="22">
        <v>64.535776829113431</v>
      </c>
      <c r="Y20" s="21">
        <v>110.29789285613887</v>
      </c>
      <c r="Z20" s="22">
        <v>0</v>
      </c>
    </row>
    <row r="21" spans="1:26" ht="20.100000000000001" customHeight="1" x14ac:dyDescent="0.15">
      <c r="A21" s="20" t="s">
        <v>23</v>
      </c>
      <c r="B21" s="42">
        <v>20858</v>
      </c>
      <c r="C21" s="43">
        <v>9770</v>
      </c>
      <c r="D21" s="44">
        <v>11088</v>
      </c>
      <c r="E21" s="45">
        <v>179</v>
      </c>
      <c r="F21" s="46">
        <v>8.5818391025026379</v>
      </c>
      <c r="G21" s="81">
        <v>115</v>
      </c>
      <c r="H21" s="46">
        <f t="shared" si="1"/>
        <v>11.770726714431934</v>
      </c>
      <c r="I21" s="81">
        <v>145</v>
      </c>
      <c r="J21" s="46">
        <f t="shared" si="0"/>
        <v>13.077200577200578</v>
      </c>
      <c r="K21" s="91">
        <v>19.680991576843304</v>
      </c>
      <c r="L21" s="92">
        <v>23.950961862073299</v>
      </c>
      <c r="M21" s="63">
        <v>18.311437155067292</v>
      </c>
      <c r="N21" s="56">
        <v>17.645648068636948</v>
      </c>
      <c r="O21" s="57">
        <v>18.977226241497636</v>
      </c>
      <c r="P21" s="63">
        <v>21.564658065375195</v>
      </c>
      <c r="Q21" s="56">
        <v>20.945175644844142</v>
      </c>
      <c r="R21" s="57">
        <v>22.184140485906248</v>
      </c>
      <c r="S21" s="21">
        <v>84.360374542910108</v>
      </c>
      <c r="T21" s="22">
        <v>92.164103782421407</v>
      </c>
      <c r="U21" s="21">
        <v>116.63825504838587</v>
      </c>
      <c r="V21" s="22">
        <v>176.84844883075155</v>
      </c>
      <c r="W21" s="21">
        <v>28.664221348284681</v>
      </c>
      <c r="X21" s="22">
        <v>117.77071649972508</v>
      </c>
      <c r="Y21" s="21">
        <v>78.646981092901441</v>
      </c>
      <c r="Z21" s="22">
        <v>154.25673585205581</v>
      </c>
    </row>
    <row r="22" spans="1:26" ht="20.100000000000001" customHeight="1" x14ac:dyDescent="0.15">
      <c r="A22" s="20" t="s">
        <v>24</v>
      </c>
      <c r="B22" s="42">
        <v>17130</v>
      </c>
      <c r="C22" s="43">
        <v>8361</v>
      </c>
      <c r="D22" s="44">
        <v>8769</v>
      </c>
      <c r="E22" s="45">
        <v>141</v>
      </c>
      <c r="F22" s="46">
        <v>8.2311733800350257</v>
      </c>
      <c r="G22" s="81">
        <v>99</v>
      </c>
      <c r="H22" s="46">
        <f t="shared" si="1"/>
        <v>11.840688912809473</v>
      </c>
      <c r="I22" s="81">
        <v>72</v>
      </c>
      <c r="J22" s="46">
        <f t="shared" si="0"/>
        <v>8.2107423879575769</v>
      </c>
      <c r="K22" s="91">
        <v>19.494352032923437</v>
      </c>
      <c r="L22" s="92">
        <v>24.788670707294614</v>
      </c>
      <c r="M22" s="63">
        <v>18.128646688870695</v>
      </c>
      <c r="N22" s="56">
        <v>17.364104638639589</v>
      </c>
      <c r="O22" s="57">
        <v>18.893188739101802</v>
      </c>
      <c r="P22" s="63">
        <v>21.835769977881935</v>
      </c>
      <c r="Q22" s="56">
        <v>21.221391572757128</v>
      </c>
      <c r="R22" s="57">
        <v>22.450148383006741</v>
      </c>
      <c r="S22" s="21">
        <v>90.117470672864769</v>
      </c>
      <c r="T22" s="22">
        <v>61.183325322958247</v>
      </c>
      <c r="U22" s="21">
        <v>127.41321510276001</v>
      </c>
      <c r="V22" s="22">
        <v>80.890110348191826</v>
      </c>
      <c r="W22" s="21">
        <v>116.14267432330946</v>
      </c>
      <c r="X22" s="22">
        <v>53.619454559153347</v>
      </c>
      <c r="Y22" s="21">
        <v>90.937688098867085</v>
      </c>
      <c r="Z22" s="22">
        <v>97.165527867756524</v>
      </c>
    </row>
    <row r="23" spans="1:26" ht="20.100000000000001" customHeight="1" x14ac:dyDescent="0.15">
      <c r="A23" s="20" t="s">
        <v>25</v>
      </c>
      <c r="B23" s="42">
        <v>1090</v>
      </c>
      <c r="C23" s="43">
        <v>531</v>
      </c>
      <c r="D23" s="44">
        <v>559</v>
      </c>
      <c r="E23" s="45">
        <v>11</v>
      </c>
      <c r="F23" s="46">
        <v>10.091743119266056</v>
      </c>
      <c r="G23" s="81">
        <v>9</v>
      </c>
      <c r="H23" s="46">
        <f t="shared" si="1"/>
        <v>16.949152542372882</v>
      </c>
      <c r="I23" s="81">
        <v>9</v>
      </c>
      <c r="J23" s="46">
        <f t="shared" si="0"/>
        <v>16.100178890876567</v>
      </c>
      <c r="K23" s="91">
        <v>18.929900639437964</v>
      </c>
      <c r="L23" s="92">
        <v>24.068236680401384</v>
      </c>
      <c r="M23" s="63">
        <v>18.183460886503859</v>
      </c>
      <c r="N23" s="56">
        <v>15.348713988694545</v>
      </c>
      <c r="O23" s="57">
        <v>21.018207784313173</v>
      </c>
      <c r="P23" s="63">
        <v>20.914600006352536</v>
      </c>
      <c r="Q23" s="56">
        <v>19.00692584754934</v>
      </c>
      <c r="R23" s="57">
        <v>22.822274165155733</v>
      </c>
      <c r="S23" s="21">
        <v>32.452546921064652</v>
      </c>
      <c r="T23" s="22">
        <v>137.58819285679286</v>
      </c>
      <c r="U23" s="21">
        <v>0</v>
      </c>
      <c r="V23" s="22">
        <v>99.796101124051205</v>
      </c>
      <c r="W23" s="21">
        <v>218.52925242839368</v>
      </c>
      <c r="X23" s="22">
        <v>0</v>
      </c>
      <c r="Y23" s="21">
        <v>0</v>
      </c>
      <c r="Z23" s="22">
        <v>1415.206899278837</v>
      </c>
    </row>
    <row r="24" spans="1:26" ht="20.100000000000001" customHeight="1" x14ac:dyDescent="0.15">
      <c r="A24" s="20" t="s">
        <v>26</v>
      </c>
      <c r="B24" s="42">
        <v>5182</v>
      </c>
      <c r="C24" s="43">
        <v>2426</v>
      </c>
      <c r="D24" s="44">
        <v>2756</v>
      </c>
      <c r="E24" s="45">
        <v>37</v>
      </c>
      <c r="F24" s="46">
        <v>7.140100347356233</v>
      </c>
      <c r="G24" s="81">
        <v>37</v>
      </c>
      <c r="H24" s="46">
        <f t="shared" si="1"/>
        <v>15.251442704039572</v>
      </c>
      <c r="I24" s="81">
        <v>34</v>
      </c>
      <c r="J24" s="46">
        <f t="shared" si="0"/>
        <v>12.336719883889696</v>
      </c>
      <c r="K24" s="91">
        <v>19.895076619085508</v>
      </c>
      <c r="L24" s="92">
        <v>25.564979041112473</v>
      </c>
      <c r="M24" s="63">
        <v>18.298935027574778</v>
      </c>
      <c r="N24" s="56">
        <v>16.992479375697258</v>
      </c>
      <c r="O24" s="57">
        <v>19.605390679452299</v>
      </c>
      <c r="P24" s="63">
        <v>22.328646684920042</v>
      </c>
      <c r="Q24" s="56">
        <v>21.097574993076599</v>
      </c>
      <c r="R24" s="57">
        <v>23.559718376763485</v>
      </c>
      <c r="S24" s="21">
        <v>116.32951341335213</v>
      </c>
      <c r="T24" s="22">
        <v>100.37109613334448</v>
      </c>
      <c r="U24" s="21">
        <v>144.24198470565801</v>
      </c>
      <c r="V24" s="22">
        <v>129.01424826544019</v>
      </c>
      <c r="W24" s="21">
        <v>0</v>
      </c>
      <c r="X24" s="22">
        <v>80.320027865837218</v>
      </c>
      <c r="Y24" s="21">
        <v>0</v>
      </c>
      <c r="Z24" s="22">
        <v>0</v>
      </c>
    </row>
    <row r="25" spans="1:26" ht="20.100000000000001" customHeight="1" x14ac:dyDescent="0.15">
      <c r="A25" s="20" t="s">
        <v>27</v>
      </c>
      <c r="B25" s="42">
        <v>15878</v>
      </c>
      <c r="C25" s="43">
        <v>7588</v>
      </c>
      <c r="D25" s="44">
        <v>8290</v>
      </c>
      <c r="E25" s="45">
        <v>98</v>
      </c>
      <c r="F25" s="46">
        <v>6.1720619725406225</v>
      </c>
      <c r="G25" s="81">
        <v>91</v>
      </c>
      <c r="H25" s="46">
        <f t="shared" si="1"/>
        <v>11.992619926199263</v>
      </c>
      <c r="I25" s="81">
        <v>107</v>
      </c>
      <c r="J25" s="46">
        <f t="shared" si="0"/>
        <v>12.907117008443908</v>
      </c>
      <c r="K25" s="91">
        <v>19.76422055803501</v>
      </c>
      <c r="L25" s="92">
        <v>24.819091577881331</v>
      </c>
      <c r="M25" s="63">
        <v>18.032798410231784</v>
      </c>
      <c r="N25" s="56">
        <v>17.292591661551644</v>
      </c>
      <c r="O25" s="57">
        <v>18.773005158911925</v>
      </c>
      <c r="P25" s="63">
        <v>21.791387492999338</v>
      </c>
      <c r="Q25" s="56">
        <v>21.188088417716241</v>
      </c>
      <c r="R25" s="57">
        <v>22.394686568282435</v>
      </c>
      <c r="S25" s="21">
        <v>81.929361265088687</v>
      </c>
      <c r="T25" s="22">
        <v>68.782992275158136</v>
      </c>
      <c r="U25" s="21">
        <v>97.060687922204153</v>
      </c>
      <c r="V25" s="22">
        <v>69.189448428222406</v>
      </c>
      <c r="W25" s="21">
        <v>85.428057677838467</v>
      </c>
      <c r="X25" s="22">
        <v>92.531488221178549</v>
      </c>
      <c r="Y25" s="21">
        <v>97.394750427354936</v>
      </c>
      <c r="Z25" s="22">
        <v>100.39980440025353</v>
      </c>
    </row>
    <row r="26" spans="1:26" ht="20.100000000000001" customHeight="1" x14ac:dyDescent="0.15">
      <c r="A26" s="20" t="s">
        <v>28</v>
      </c>
      <c r="B26" s="42">
        <v>10343</v>
      </c>
      <c r="C26" s="43">
        <v>4875</v>
      </c>
      <c r="D26" s="44">
        <v>5468</v>
      </c>
      <c r="E26" s="45">
        <v>71</v>
      </c>
      <c r="F26" s="46">
        <v>6.864546069805666</v>
      </c>
      <c r="G26" s="81">
        <v>76</v>
      </c>
      <c r="H26" s="46">
        <f t="shared" si="1"/>
        <v>15.589743589743591</v>
      </c>
      <c r="I26" s="81">
        <v>77</v>
      </c>
      <c r="J26" s="46">
        <f t="shared" si="0"/>
        <v>14.081931236283834</v>
      </c>
      <c r="K26" s="91">
        <v>18.226076893449818</v>
      </c>
      <c r="L26" s="92">
        <v>24.039512214942366</v>
      </c>
      <c r="M26" s="63">
        <v>17.103559722866532</v>
      </c>
      <c r="N26" s="56">
        <v>16.223281004410051</v>
      </c>
      <c r="O26" s="57">
        <v>17.983838441323012</v>
      </c>
      <c r="P26" s="63">
        <v>20.776288386685518</v>
      </c>
      <c r="Q26" s="56">
        <v>20.074362841520443</v>
      </c>
      <c r="R26" s="57">
        <v>21.478213931850593</v>
      </c>
      <c r="S26" s="21">
        <v>148.40552046833494</v>
      </c>
      <c r="T26" s="22">
        <v>103.93134088555718</v>
      </c>
      <c r="U26" s="21">
        <v>79.500791118795703</v>
      </c>
      <c r="V26" s="22">
        <v>106.18454236229478</v>
      </c>
      <c r="W26" s="21">
        <v>48.749986826499487</v>
      </c>
      <c r="X26" s="22">
        <v>105.96241305153559</v>
      </c>
      <c r="Y26" s="21">
        <v>75.322516710777194</v>
      </c>
      <c r="Z26" s="22">
        <v>151.50596335835911</v>
      </c>
    </row>
    <row r="27" spans="1:26" ht="20.100000000000001" customHeight="1" x14ac:dyDescent="0.15">
      <c r="A27" s="20" t="s">
        <v>29</v>
      </c>
      <c r="B27" s="42">
        <v>17964</v>
      </c>
      <c r="C27" s="43">
        <v>8520</v>
      </c>
      <c r="D27" s="44">
        <v>9444</v>
      </c>
      <c r="E27" s="45">
        <v>148</v>
      </c>
      <c r="F27" s="46">
        <v>8.2386996214651518</v>
      </c>
      <c r="G27" s="81">
        <v>122</v>
      </c>
      <c r="H27" s="46">
        <f t="shared" si="1"/>
        <v>14.31924882629108</v>
      </c>
      <c r="I27" s="81">
        <v>135</v>
      </c>
      <c r="J27" s="46">
        <f t="shared" si="0"/>
        <v>14.294790343074968</v>
      </c>
      <c r="K27" s="91">
        <v>19.085522447311384</v>
      </c>
      <c r="L27" s="92">
        <v>26.468935623629175</v>
      </c>
      <c r="M27" s="63">
        <v>17.873392459260224</v>
      </c>
      <c r="N27" s="56">
        <v>17.132073118574368</v>
      </c>
      <c r="O27" s="57">
        <v>18.614711799946079</v>
      </c>
      <c r="P27" s="63">
        <v>22.947451530736767</v>
      </c>
      <c r="Q27" s="56">
        <v>21.972703907380247</v>
      </c>
      <c r="R27" s="57">
        <v>23.922199154093288</v>
      </c>
      <c r="S27" s="21">
        <v>104.0868176980976</v>
      </c>
      <c r="T27" s="22">
        <v>122.78978038665159</v>
      </c>
      <c r="U27" s="21">
        <v>133.98995739609643</v>
      </c>
      <c r="V27" s="22">
        <v>89.811962539391587</v>
      </c>
      <c r="W27" s="21">
        <v>41.755673919001616</v>
      </c>
      <c r="X27" s="22">
        <v>123.1364535195534</v>
      </c>
      <c r="Y27" s="21">
        <v>0</v>
      </c>
      <c r="Z27" s="22">
        <v>0</v>
      </c>
    </row>
    <row r="28" spans="1:26" ht="20.100000000000001" customHeight="1" x14ac:dyDescent="0.15">
      <c r="A28" s="20" t="s">
        <v>30</v>
      </c>
      <c r="B28" s="42">
        <v>1713</v>
      </c>
      <c r="C28" s="43">
        <v>840</v>
      </c>
      <c r="D28" s="44">
        <v>873</v>
      </c>
      <c r="E28" s="45">
        <v>13</v>
      </c>
      <c r="F28" s="46">
        <v>7.5890251021599537</v>
      </c>
      <c r="G28" s="81">
        <v>13</v>
      </c>
      <c r="H28" s="46">
        <f t="shared" si="1"/>
        <v>15.476190476190476</v>
      </c>
      <c r="I28" s="81">
        <v>9</v>
      </c>
      <c r="J28" s="46">
        <f t="shared" si="0"/>
        <v>10.309278350515465</v>
      </c>
      <c r="K28" s="91">
        <v>22.420565475088583</v>
      </c>
      <c r="L28" s="92">
        <v>28.234627686700087</v>
      </c>
      <c r="M28" s="63">
        <v>20.752802805900195</v>
      </c>
      <c r="N28" s="56">
        <v>18.895732326316374</v>
      </c>
      <c r="O28" s="57">
        <v>22.609873285484017</v>
      </c>
      <c r="P28" s="63">
        <v>24.346009960573127</v>
      </c>
      <c r="Q28" s="56">
        <v>21.946442175445526</v>
      </c>
      <c r="R28" s="57">
        <v>26.745577745700729</v>
      </c>
      <c r="S28" s="21">
        <v>99.986535700877297</v>
      </c>
      <c r="T28" s="22">
        <v>56.290727586636002</v>
      </c>
      <c r="U28" s="21">
        <v>84.579894018185314</v>
      </c>
      <c r="V28" s="22">
        <v>28.721068776988744</v>
      </c>
      <c r="W28" s="21">
        <v>68.37751692792618</v>
      </c>
      <c r="X28" s="22">
        <v>54.351476450386784</v>
      </c>
      <c r="Y28" s="21">
        <v>404.89905395433459</v>
      </c>
      <c r="Z28" s="22">
        <v>0</v>
      </c>
    </row>
    <row r="29" spans="1:26" ht="20.100000000000001" customHeight="1" x14ac:dyDescent="0.15">
      <c r="A29" s="20" t="s">
        <v>31</v>
      </c>
      <c r="B29" s="42">
        <v>2746</v>
      </c>
      <c r="C29" s="43">
        <v>1386</v>
      </c>
      <c r="D29" s="44">
        <v>1360</v>
      </c>
      <c r="E29" s="45">
        <v>10</v>
      </c>
      <c r="F29" s="46">
        <v>3.6416605972323381</v>
      </c>
      <c r="G29" s="81">
        <v>24</v>
      </c>
      <c r="H29" s="46">
        <f t="shared" si="1"/>
        <v>17.316017316017316</v>
      </c>
      <c r="I29" s="81">
        <v>24</v>
      </c>
      <c r="J29" s="46">
        <f t="shared" si="0"/>
        <v>17.647058823529413</v>
      </c>
      <c r="K29" s="91">
        <v>21.580521258861047</v>
      </c>
      <c r="L29" s="92">
        <v>24.111481521249857</v>
      </c>
      <c r="M29" s="63">
        <v>19.67781826031603</v>
      </c>
      <c r="N29" s="56">
        <v>17.910257328715254</v>
      </c>
      <c r="O29" s="57">
        <v>21.445379191916807</v>
      </c>
      <c r="P29" s="63">
        <v>21.227307001365439</v>
      </c>
      <c r="Q29" s="56">
        <v>19.858114347081159</v>
      </c>
      <c r="R29" s="57">
        <v>22.596499655649719</v>
      </c>
      <c r="S29" s="21">
        <v>67.611651015504719</v>
      </c>
      <c r="T29" s="22">
        <v>55.725016318644293</v>
      </c>
      <c r="U29" s="21">
        <v>0</v>
      </c>
      <c r="V29" s="22">
        <v>119.91869241612973</v>
      </c>
      <c r="W29" s="21">
        <v>37.390665295572596</v>
      </c>
      <c r="X29" s="22">
        <v>74.803158329319217</v>
      </c>
      <c r="Y29" s="21">
        <v>0</v>
      </c>
      <c r="Z29" s="22">
        <v>0</v>
      </c>
    </row>
    <row r="30" spans="1:26" ht="20.100000000000001" customHeight="1" x14ac:dyDescent="0.15">
      <c r="A30" s="20" t="s">
        <v>32</v>
      </c>
      <c r="B30" s="42">
        <v>5328</v>
      </c>
      <c r="C30" s="43">
        <v>2549</v>
      </c>
      <c r="D30" s="44">
        <v>2779</v>
      </c>
      <c r="E30" s="45">
        <v>29</v>
      </c>
      <c r="F30" s="46">
        <v>5.4429429429429428</v>
      </c>
      <c r="G30" s="81">
        <v>84</v>
      </c>
      <c r="H30" s="46">
        <f t="shared" si="1"/>
        <v>32.954099646920355</v>
      </c>
      <c r="I30" s="81">
        <v>63</v>
      </c>
      <c r="J30" s="46">
        <f t="shared" si="0"/>
        <v>22.670025188916874</v>
      </c>
      <c r="K30" s="91">
        <v>19.850574177918858</v>
      </c>
      <c r="L30" s="92">
        <v>24.125986278891478</v>
      </c>
      <c r="M30" s="63">
        <v>18.231379698217474</v>
      </c>
      <c r="N30" s="56">
        <v>17.168018337216349</v>
      </c>
      <c r="O30" s="57">
        <v>19.294741059218598</v>
      </c>
      <c r="P30" s="63">
        <v>20.98001709654557</v>
      </c>
      <c r="Q30" s="56">
        <v>20.164681648818434</v>
      </c>
      <c r="R30" s="57">
        <v>21.795352544272706</v>
      </c>
      <c r="S30" s="21">
        <v>99.842550256087279</v>
      </c>
      <c r="T30" s="22">
        <v>99.010353710396259</v>
      </c>
      <c r="U30" s="21">
        <v>139.5196423960179</v>
      </c>
      <c r="V30" s="22">
        <v>68.797671037853959</v>
      </c>
      <c r="W30" s="21">
        <v>139.20922500198694</v>
      </c>
      <c r="X30" s="22">
        <v>48.616694981138714</v>
      </c>
      <c r="Y30" s="21">
        <v>122.51009576660421</v>
      </c>
      <c r="Z30" s="22">
        <v>0</v>
      </c>
    </row>
    <row r="31" spans="1:26" ht="20.100000000000001" customHeight="1" x14ac:dyDescent="0.15">
      <c r="A31" s="20" t="s">
        <v>33</v>
      </c>
      <c r="B31" s="42">
        <v>12589</v>
      </c>
      <c r="C31" s="43">
        <v>6011</v>
      </c>
      <c r="D31" s="44">
        <v>6578</v>
      </c>
      <c r="E31" s="45">
        <v>84</v>
      </c>
      <c r="F31" s="46">
        <v>6.6724918579712442</v>
      </c>
      <c r="G31" s="81">
        <v>90</v>
      </c>
      <c r="H31" s="46">
        <f t="shared" si="1"/>
        <v>14.972550324405256</v>
      </c>
      <c r="I31" s="81">
        <v>124</v>
      </c>
      <c r="J31" s="46">
        <f t="shared" si="0"/>
        <v>18.850714502888415</v>
      </c>
      <c r="K31" s="91">
        <v>20.395188426606015</v>
      </c>
      <c r="L31" s="92">
        <v>24.638653243253039</v>
      </c>
      <c r="M31" s="63">
        <v>19.07761677740017</v>
      </c>
      <c r="N31" s="56">
        <v>18.291362297371183</v>
      </c>
      <c r="O31" s="57">
        <v>19.863871257429157</v>
      </c>
      <c r="P31" s="63">
        <v>22.20339269209693</v>
      </c>
      <c r="Q31" s="56">
        <v>21.646547910739688</v>
      </c>
      <c r="R31" s="57">
        <v>22.760237473454172</v>
      </c>
      <c r="S31" s="21">
        <v>52.683853824311036</v>
      </c>
      <c r="T31" s="22">
        <v>74.980207943735238</v>
      </c>
      <c r="U31" s="21">
        <v>93.256957426844693</v>
      </c>
      <c r="V31" s="22">
        <v>106.51979771787543</v>
      </c>
      <c r="W31" s="21">
        <v>60.957519986671329</v>
      </c>
      <c r="X31" s="22">
        <v>66.801088713291406</v>
      </c>
      <c r="Y31" s="21">
        <v>0</v>
      </c>
      <c r="Z31" s="22">
        <v>118.52204927630576</v>
      </c>
    </row>
    <row r="32" spans="1:26" ht="20.100000000000001" customHeight="1" x14ac:dyDescent="0.15">
      <c r="A32" s="20" t="s">
        <v>34</v>
      </c>
      <c r="B32" s="42">
        <v>3890</v>
      </c>
      <c r="C32" s="43">
        <v>1843</v>
      </c>
      <c r="D32" s="44">
        <v>2047</v>
      </c>
      <c r="E32" s="45">
        <v>12</v>
      </c>
      <c r="F32" s="46">
        <v>3.084832904884319</v>
      </c>
      <c r="G32" s="81">
        <v>32</v>
      </c>
      <c r="H32" s="46">
        <f t="shared" si="1"/>
        <v>17.362995116657622</v>
      </c>
      <c r="I32" s="81">
        <v>51</v>
      </c>
      <c r="J32" s="46">
        <f t="shared" si="0"/>
        <v>24.914509037616021</v>
      </c>
      <c r="K32" s="91">
        <v>19.120586000530707</v>
      </c>
      <c r="L32" s="92">
        <v>22.66634832750864</v>
      </c>
      <c r="M32" s="63">
        <v>17.733926498247129</v>
      </c>
      <c r="N32" s="56">
        <v>16.319012239975734</v>
      </c>
      <c r="O32" s="57">
        <v>19.148840756518524</v>
      </c>
      <c r="P32" s="63">
        <v>19.661425820124038</v>
      </c>
      <c r="Q32" s="56">
        <v>18.675392010716266</v>
      </c>
      <c r="R32" s="57">
        <v>20.647459629531809</v>
      </c>
      <c r="S32" s="21">
        <v>50.944067432623321</v>
      </c>
      <c r="T32" s="22">
        <v>108.44542985828527</v>
      </c>
      <c r="U32" s="21">
        <v>53.025007680672431</v>
      </c>
      <c r="V32" s="22">
        <v>88.879026843900974</v>
      </c>
      <c r="W32" s="21">
        <v>115.2709603494622</v>
      </c>
      <c r="X32" s="22">
        <v>23.894373156673641</v>
      </c>
      <c r="Y32" s="21">
        <v>0</v>
      </c>
      <c r="Z32" s="22">
        <v>0</v>
      </c>
    </row>
    <row r="33" spans="1:26" ht="20.100000000000001" customHeight="1" x14ac:dyDescent="0.15">
      <c r="A33" s="23" t="s">
        <v>35</v>
      </c>
      <c r="B33" s="47">
        <v>3818</v>
      </c>
      <c r="C33" s="48">
        <v>1848</v>
      </c>
      <c r="D33" s="49">
        <v>1970</v>
      </c>
      <c r="E33" s="50">
        <v>23</v>
      </c>
      <c r="F33" s="51">
        <v>6.024096385542169</v>
      </c>
      <c r="G33" s="82">
        <v>26</v>
      </c>
      <c r="H33" s="51">
        <f t="shared" si="1"/>
        <v>14.06926406926407</v>
      </c>
      <c r="I33" s="82">
        <v>32</v>
      </c>
      <c r="J33" s="51">
        <f t="shared" si="0"/>
        <v>16.243654822335028</v>
      </c>
      <c r="K33" s="93">
        <v>20.467947618628713</v>
      </c>
      <c r="L33" s="94">
        <v>26.299192737561135</v>
      </c>
      <c r="M33" s="64">
        <v>19.025875547569733</v>
      </c>
      <c r="N33" s="58">
        <v>17.540801024344724</v>
      </c>
      <c r="O33" s="59">
        <v>20.510950070794742</v>
      </c>
      <c r="P33" s="64">
        <v>22.808391046886666</v>
      </c>
      <c r="Q33" s="58">
        <v>21.757192607446616</v>
      </c>
      <c r="R33" s="59">
        <v>23.859589486326716</v>
      </c>
      <c r="S33" s="24">
        <v>46.898335457186093</v>
      </c>
      <c r="T33" s="25">
        <v>69.524940902356391</v>
      </c>
      <c r="U33" s="24">
        <v>39.273132910255207</v>
      </c>
      <c r="V33" s="25">
        <v>43.489448455997376</v>
      </c>
      <c r="W33" s="24">
        <v>0</v>
      </c>
      <c r="X33" s="25">
        <v>54.68686525125436</v>
      </c>
      <c r="Y33" s="24">
        <v>189.73846598202545</v>
      </c>
      <c r="Z33" s="25">
        <v>0</v>
      </c>
    </row>
    <row r="34" spans="1:26" ht="20.100000000000001" customHeight="1" x14ac:dyDescent="0.15">
      <c r="A34" s="2" t="s">
        <v>47</v>
      </c>
      <c r="H34" s="85"/>
      <c r="J34" s="85"/>
    </row>
    <row r="35" spans="1:26" ht="20.100000000000001" customHeight="1" x14ac:dyDescent="0.15">
      <c r="A35" s="2" t="s">
        <v>36</v>
      </c>
      <c r="H35" s="86"/>
      <c r="J35" s="86"/>
    </row>
    <row r="36" spans="1:26" ht="20.100000000000001" customHeight="1" x14ac:dyDescent="0.15">
      <c r="A36" s="2" t="s">
        <v>37</v>
      </c>
      <c r="H36" s="86"/>
      <c r="J36" s="86"/>
    </row>
    <row r="37" spans="1:26" ht="20.100000000000001" customHeight="1" x14ac:dyDescent="0.15"/>
    <row r="38" spans="1:26" ht="20.100000000000001" customHeight="1" x14ac:dyDescent="0.15"/>
    <row r="39" spans="1:26" ht="20.100000000000001" customHeight="1" x14ac:dyDescent="0.15"/>
    <row r="40" spans="1:26" ht="20.100000000000001" customHeight="1" x14ac:dyDescent="0.15"/>
    <row r="41" spans="1:26" ht="20.100000000000001" customHeight="1" x14ac:dyDescent="0.15"/>
    <row r="42" spans="1:26" ht="20.100000000000001" customHeight="1" x14ac:dyDescent="0.15"/>
    <row r="43" spans="1:26" ht="20.100000000000001" customHeight="1" x14ac:dyDescent="0.15"/>
    <row r="44" spans="1:26" ht="20.100000000000001" customHeight="1" x14ac:dyDescent="0.15"/>
    <row r="45" spans="1:26" ht="20.100000000000001" customHeight="1" x14ac:dyDescent="0.15"/>
    <row r="46" spans="1:26" ht="20.100000000000001" customHeight="1" x14ac:dyDescent="0.15"/>
    <row r="47" spans="1:26" ht="20.100000000000001" customHeight="1" x14ac:dyDescent="0.15"/>
    <row r="48" spans="1:26" ht="20.100000000000001" customHeight="1" x14ac:dyDescent="0.15"/>
  </sheetData>
  <mergeCells count="26">
    <mergeCell ref="N6:O6"/>
    <mergeCell ref="Q6:R6"/>
    <mergeCell ref="M2:O3"/>
    <mergeCell ref="M4:O4"/>
    <mergeCell ref="P2:R3"/>
    <mergeCell ref="P4:R4"/>
    <mergeCell ref="G5:H5"/>
    <mergeCell ref="I5:J5"/>
    <mergeCell ref="M5:O5"/>
    <mergeCell ref="P5:R5"/>
    <mergeCell ref="G3:J3"/>
    <mergeCell ref="G4:J4"/>
    <mergeCell ref="K2:L3"/>
    <mergeCell ref="K4:L4"/>
    <mergeCell ref="Y2:Z3"/>
    <mergeCell ref="Y4:Z4"/>
    <mergeCell ref="B3:D3"/>
    <mergeCell ref="B4:D4"/>
    <mergeCell ref="E3:F3"/>
    <mergeCell ref="E4:F4"/>
    <mergeCell ref="S2:T3"/>
    <mergeCell ref="S4:T4"/>
    <mergeCell ref="U2:V3"/>
    <mergeCell ref="U4:V4"/>
    <mergeCell ref="W2:X3"/>
    <mergeCell ref="W4:X4"/>
  </mergeCells>
  <phoneticPr fontId="3"/>
  <pageMargins left="0.7" right="0.7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 健康指標データ</vt:lpstr>
      <vt:lpstr>'10 健康指標データ'!Print_Area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MIYAKENKOU165</dc:creator>
  <cp:lastModifiedBy>MIYAKENKOU171</cp:lastModifiedBy>
  <cp:lastPrinted>2019-03-07T02:41:34Z</cp:lastPrinted>
  <dcterms:created xsi:type="dcterms:W3CDTF">2014-09-03T00:52:12Z</dcterms:created>
  <dcterms:modified xsi:type="dcterms:W3CDTF">2019-03-11T04:35:20Z</dcterms:modified>
</cp:coreProperties>
</file>