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5" windowWidth="10275" windowHeight="8040"/>
  </bookViews>
  <sheets>
    <sheet name="計算方法" sheetId="39" r:id="rId1"/>
    <sheet name="悪性新生物" sheetId="19" r:id="rId2"/>
    <sheet name="心疾患" sheetId="37" r:id="rId3"/>
    <sheet name="脳血管疾患" sheetId="36" r:id="rId4"/>
    <sheet name="自殺" sheetId="38" r:id="rId5"/>
  </sheets>
  <definedNames>
    <definedName name="_xlnm.Print_Area" localSheetId="1">悪性新生物!$A$1:$J$34</definedName>
    <definedName name="_xlnm.Print_Area" localSheetId="0">計算方法!$A$1:$P$53</definedName>
    <definedName name="_xlnm.Print_Area" localSheetId="4">自殺!#REF!</definedName>
    <definedName name="_xlnm.Print_Area" localSheetId="2">心疾患!#REF!</definedName>
    <definedName name="_xlnm.Print_Area" localSheetId="3">脳血管疾患!#REF!</definedName>
  </definedNames>
  <calcPr calcId="145621"/>
</workbook>
</file>

<file path=xl/calcChain.xml><?xml version="1.0" encoding="utf-8"?>
<calcChain xmlns="http://schemas.openxmlformats.org/spreadsheetml/2006/main">
  <c r="A1" i="38" l="1"/>
  <c r="A1" i="36"/>
  <c r="A1" i="37"/>
  <c r="F42" i="39"/>
  <c r="F41" i="39"/>
  <c r="F40" i="39"/>
  <c r="F39" i="39"/>
  <c r="F38" i="39"/>
  <c r="F37" i="39"/>
  <c r="F36" i="39"/>
  <c r="F35" i="39"/>
  <c r="F34" i="39"/>
  <c r="F33" i="39"/>
  <c r="F32" i="39"/>
  <c r="F31" i="39"/>
  <c r="F30" i="39"/>
  <c r="F29" i="39"/>
  <c r="F28" i="39"/>
  <c r="F27" i="39"/>
  <c r="F26" i="39"/>
  <c r="F25" i="39"/>
  <c r="H26" i="38" l="1"/>
  <c r="G26" i="38"/>
  <c r="D26" i="38"/>
  <c r="C31" i="38" s="1"/>
  <c r="C26" i="38"/>
  <c r="J24" i="38"/>
  <c r="F24" i="38"/>
  <c r="J23" i="38"/>
  <c r="F23" i="38"/>
  <c r="J22" i="38"/>
  <c r="F22" i="38"/>
  <c r="J21" i="38"/>
  <c r="F21" i="38"/>
  <c r="J20" i="38"/>
  <c r="F20" i="38"/>
  <c r="J19" i="38"/>
  <c r="F19" i="38"/>
  <c r="J18" i="38"/>
  <c r="F18" i="38"/>
  <c r="J17" i="38"/>
  <c r="F17" i="38"/>
  <c r="J16" i="38"/>
  <c r="F16" i="38"/>
  <c r="J15" i="38"/>
  <c r="F15" i="38"/>
  <c r="J14" i="38"/>
  <c r="F14" i="38"/>
  <c r="J13" i="38"/>
  <c r="F13" i="38"/>
  <c r="J12" i="38"/>
  <c r="F12" i="38"/>
  <c r="J11" i="38"/>
  <c r="F11" i="38"/>
  <c r="J10" i="38"/>
  <c r="F10" i="38"/>
  <c r="J9" i="38"/>
  <c r="F9" i="38"/>
  <c r="J8" i="38"/>
  <c r="F8" i="38"/>
  <c r="J7" i="38"/>
  <c r="F7" i="38"/>
  <c r="H26" i="37"/>
  <c r="G26" i="37"/>
  <c r="D26" i="37"/>
  <c r="C31" i="37" s="1"/>
  <c r="C26" i="37"/>
  <c r="J24" i="37"/>
  <c r="F24" i="37"/>
  <c r="J23" i="37"/>
  <c r="F23" i="37"/>
  <c r="J22" i="37"/>
  <c r="F22" i="37"/>
  <c r="J21" i="37"/>
  <c r="F21" i="37"/>
  <c r="J20" i="37"/>
  <c r="F20" i="37"/>
  <c r="J19" i="37"/>
  <c r="F19" i="37"/>
  <c r="J18" i="37"/>
  <c r="F18" i="37"/>
  <c r="J17" i="37"/>
  <c r="F17" i="37"/>
  <c r="J16" i="37"/>
  <c r="F16" i="37"/>
  <c r="J15" i="37"/>
  <c r="F15" i="37"/>
  <c r="J14" i="37"/>
  <c r="F14" i="37"/>
  <c r="J13" i="37"/>
  <c r="F13" i="37"/>
  <c r="J12" i="37"/>
  <c r="F12" i="37"/>
  <c r="J11" i="37"/>
  <c r="F11" i="37"/>
  <c r="J10" i="37"/>
  <c r="F10" i="37"/>
  <c r="J9" i="37"/>
  <c r="F9" i="37"/>
  <c r="J8" i="37"/>
  <c r="F8" i="37"/>
  <c r="J7" i="37"/>
  <c r="F7" i="37"/>
  <c r="H26" i="36"/>
  <c r="G26" i="36"/>
  <c r="D26" i="36"/>
  <c r="C31" i="36" s="1"/>
  <c r="C26" i="36"/>
  <c r="J24" i="36"/>
  <c r="F24" i="36"/>
  <c r="J23" i="36"/>
  <c r="F23" i="36"/>
  <c r="J22" i="36"/>
  <c r="F22" i="36"/>
  <c r="J21" i="36"/>
  <c r="F21" i="36"/>
  <c r="J20" i="36"/>
  <c r="F20" i="36"/>
  <c r="J19" i="36"/>
  <c r="F19" i="36"/>
  <c r="J18" i="36"/>
  <c r="F18" i="36"/>
  <c r="J17" i="36"/>
  <c r="F17" i="36"/>
  <c r="J16" i="36"/>
  <c r="F16" i="36"/>
  <c r="J15" i="36"/>
  <c r="F15" i="36"/>
  <c r="J14" i="36"/>
  <c r="F14" i="36"/>
  <c r="J13" i="36"/>
  <c r="F13" i="36"/>
  <c r="J12" i="36"/>
  <c r="F12" i="36"/>
  <c r="J11" i="36"/>
  <c r="F11" i="36"/>
  <c r="J10" i="36"/>
  <c r="F10" i="36"/>
  <c r="J9" i="36"/>
  <c r="F9" i="36"/>
  <c r="J8" i="36"/>
  <c r="F8" i="36"/>
  <c r="J7" i="36"/>
  <c r="F7" i="36"/>
  <c r="F26" i="38" l="1"/>
  <c r="D31" i="38" s="1"/>
  <c r="F26" i="36"/>
  <c r="D31" i="36" s="1"/>
  <c r="F26" i="37"/>
  <c r="F31" i="37" s="1"/>
  <c r="J26" i="38"/>
  <c r="H31" i="38" s="1"/>
  <c r="J26" i="36"/>
  <c r="H31" i="36" s="1"/>
  <c r="J26" i="37"/>
  <c r="H31" i="37" s="1"/>
  <c r="G31" i="38"/>
  <c r="G31" i="37"/>
  <c r="G31" i="36"/>
  <c r="F31" i="38" l="1"/>
  <c r="J31" i="37"/>
  <c r="D31" i="37"/>
  <c r="J31" i="38"/>
  <c r="J31" i="36"/>
  <c r="F31" i="36"/>
  <c r="D44" i="39"/>
  <c r="F44" i="39" l="1"/>
  <c r="F49" i="39" s="1"/>
  <c r="C49" i="39"/>
  <c r="C44" i="39"/>
  <c r="D26" i="19"/>
  <c r="C31" i="19" s="1"/>
  <c r="H26" i="19"/>
  <c r="G31" i="19" s="1"/>
  <c r="F7" i="19"/>
  <c r="J7" i="19"/>
  <c r="F8" i="19"/>
  <c r="J8" i="19"/>
  <c r="F9" i="19"/>
  <c r="J9" i="19"/>
  <c r="F10" i="19"/>
  <c r="J10" i="19"/>
  <c r="F11" i="19"/>
  <c r="J11" i="19"/>
  <c r="F12" i="19"/>
  <c r="J12" i="19"/>
  <c r="F13" i="19"/>
  <c r="J13" i="19"/>
  <c r="F14" i="19"/>
  <c r="J14" i="19"/>
  <c r="F15" i="19"/>
  <c r="J15" i="19"/>
  <c r="F16" i="19"/>
  <c r="J16" i="19"/>
  <c r="F17" i="19"/>
  <c r="J17" i="19"/>
  <c r="F18" i="19"/>
  <c r="J18" i="19"/>
  <c r="F19" i="19"/>
  <c r="J19" i="19"/>
  <c r="F20" i="19"/>
  <c r="J20" i="19"/>
  <c r="F21" i="19"/>
  <c r="J21" i="19"/>
  <c r="F22" i="19"/>
  <c r="J22" i="19"/>
  <c r="F23" i="19"/>
  <c r="J23" i="19"/>
  <c r="F24" i="19"/>
  <c r="J24" i="19"/>
  <c r="C26" i="19"/>
  <c r="G26" i="19"/>
  <c r="J26" i="19" l="1"/>
  <c r="J31" i="19" s="1"/>
  <c r="D49" i="39"/>
  <c r="F26" i="19"/>
  <c r="D31" i="19" s="1"/>
  <c r="H31" i="19" l="1"/>
  <c r="F31" i="19"/>
</calcChain>
</file>

<file path=xl/sharedStrings.xml><?xml version="1.0" encoding="utf-8"?>
<sst xmlns="http://schemas.openxmlformats.org/spreadsheetml/2006/main" count="205" uniqueCount="42">
  <si>
    <t>男</t>
    <rPh sb="0" eb="1">
      <t>オトコ</t>
    </rPh>
    <phoneticPr fontId="2"/>
  </si>
  <si>
    <t>女</t>
    <rPh sb="0" eb="1">
      <t>オンナ</t>
    </rPh>
    <phoneticPr fontId="2"/>
  </si>
  <si>
    <t xml:space="preserve">
年齢</t>
    <rPh sb="1" eb="3">
      <t>ネンレイ</t>
    </rPh>
    <phoneticPr fontId="2"/>
  </si>
  <si>
    <t>①市町村人口</t>
    <rPh sb="1" eb="4">
      <t>シチョウソン</t>
    </rPh>
    <rPh sb="4" eb="6">
      <t>ジンコウ</t>
    </rPh>
    <phoneticPr fontId="2"/>
  </si>
  <si>
    <t>③当該市町村死亡数</t>
    <rPh sb="1" eb="3">
      <t>トウガイ</t>
    </rPh>
    <rPh sb="3" eb="6">
      <t>シチョウソン</t>
    </rPh>
    <rPh sb="6" eb="9">
      <t>シボウスウ</t>
    </rPh>
    <phoneticPr fontId="2"/>
  </si>
  <si>
    <t>②県年齢階級別死亡率
(人口10万対)</t>
    <rPh sb="1" eb="2">
      <t>ケン</t>
    </rPh>
    <rPh sb="2" eb="4">
      <t>ネンレイ</t>
    </rPh>
    <rPh sb="4" eb="7">
      <t>カイキュウベツ</t>
    </rPh>
    <rPh sb="7" eb="10">
      <t>シボウリツ</t>
    </rPh>
    <rPh sb="12" eb="14">
      <t>ジンコウ</t>
    </rPh>
    <rPh sb="16" eb="17">
      <t>ジュウマン</t>
    </rPh>
    <rPh sb="17" eb="18">
      <t>タイ</t>
    </rPh>
    <phoneticPr fontId="2"/>
  </si>
  <si>
    <t>合計</t>
    <rPh sb="0" eb="2">
      <t>ゴウケイ</t>
    </rPh>
    <phoneticPr fontId="2"/>
  </si>
  <si>
    <t>標準化死亡比（SMR）</t>
    <rPh sb="0" eb="3">
      <t>ヒョウジュンカ</t>
    </rPh>
    <rPh sb="3" eb="5">
      <t>シボウ</t>
    </rPh>
    <rPh sb="5" eb="6">
      <t>ヒ</t>
    </rPh>
    <phoneticPr fontId="2"/>
  </si>
  <si>
    <t>④（①×②の総和）</t>
    <rPh sb="6" eb="8">
      <t>ソウワ</t>
    </rPh>
    <phoneticPr fontId="2"/>
  </si>
  <si>
    <t>悪性新生物</t>
    <rPh sb="0" eb="2">
      <t>アクセイ</t>
    </rPh>
    <rPh sb="2" eb="5">
      <t>シンセイブツ</t>
    </rPh>
    <phoneticPr fontId="2"/>
  </si>
  <si>
    <t>心疾患</t>
    <rPh sb="0" eb="3">
      <t>シンシッカン</t>
    </rPh>
    <phoneticPr fontId="2"/>
  </si>
  <si>
    <t>自殺</t>
    <rPh sb="0" eb="2">
      <t>ジサツ</t>
    </rPh>
    <phoneticPr fontId="2"/>
  </si>
  <si>
    <t>０～４</t>
    <phoneticPr fontId="2"/>
  </si>
  <si>
    <t>５～９</t>
    <phoneticPr fontId="2"/>
  </si>
  <si>
    <t>１０～１４</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</si>
  <si>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</si>
  <si>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</si>
  <si>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</si>
  <si>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</si>
  <si>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</si>
  <si>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</si>
  <si>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</si>
  <si>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</si>
  <si>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</si>
  <si>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</si>
  <si>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</si>
  <si>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</si>
  <si>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</si>
  <si>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</si>
  <si>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８５～</t>
    <phoneticPr fontId="2"/>
  </si>
  <si>
    <t>③</t>
    <phoneticPr fontId="2"/>
  </si>
  <si>
    <t>※データの貼り付けは“形式を選択して貼り付け”で“値”を選ぶ</t>
    <rPh sb="5" eb="6">
      <t>ハ</t>
    </rPh>
    <rPh sb="7" eb="8">
      <t>ツ</t>
    </rPh>
    <rPh sb="11" eb="13">
      <t>ケイシキ</t>
    </rPh>
    <rPh sb="14" eb="16">
      <t>センタク</t>
    </rPh>
    <rPh sb="18" eb="19">
      <t>ハ</t>
    </rPh>
    <rPh sb="20" eb="21">
      <t>ツ</t>
    </rPh>
    <rPh sb="25" eb="26">
      <t>アタイ</t>
    </rPh>
    <rPh sb="28" eb="29">
      <t>エラ</t>
    </rPh>
    <phoneticPr fontId="2"/>
  </si>
  <si>
    <t>①×②/10万</t>
    <rPh sb="6" eb="7">
      <t>マン</t>
    </rPh>
    <phoneticPr fontId="2"/>
  </si>
  <si>
    <t>脳血管疾患</t>
    <rPh sb="0" eb="1">
      <t>ノウ</t>
    </rPh>
    <rPh sb="1" eb="3">
      <t>ケッカン</t>
    </rPh>
    <rPh sb="3" eb="5">
      <t>シッカン</t>
    </rPh>
    <phoneticPr fontId="2"/>
  </si>
  <si>
    <t>※85歳以上の人口・死亡数は合計人数を入れてください</t>
    <rPh sb="3" eb="4">
      <t>サイ</t>
    </rPh>
    <rPh sb="4" eb="6">
      <t>イジョウ</t>
    </rPh>
    <rPh sb="7" eb="9">
      <t>ジンコウ</t>
    </rPh>
    <rPh sb="10" eb="13">
      <t>シボウスウ</t>
    </rPh>
    <rPh sb="14" eb="16">
      <t>ゴウケイ</t>
    </rPh>
    <rPh sb="16" eb="18">
      <t>ニンズウ</t>
    </rPh>
    <rPh sb="19" eb="20">
      <t>イ</t>
    </rPh>
    <phoneticPr fontId="2"/>
  </si>
  <si>
    <t>［例］宮崎市</t>
    <rPh sb="1" eb="2">
      <t>レイ</t>
    </rPh>
    <rPh sb="3" eb="6">
      <t>ミヤザキシ</t>
    </rPh>
    <phoneticPr fontId="2"/>
  </si>
  <si>
    <t>①年齢階級
別人口</t>
    <rPh sb="1" eb="3">
      <t>ネンレイ</t>
    </rPh>
    <rPh sb="3" eb="5">
      <t>カイキュウ</t>
    </rPh>
    <rPh sb="6" eb="7">
      <t>ベツ</t>
    </rPh>
    <rPh sb="7" eb="9">
      <t>ジンコウ</t>
    </rPh>
    <phoneticPr fontId="2"/>
  </si>
  <si>
    <t>③年齢階級
別死亡数</t>
    <rPh sb="1" eb="3">
      <t>ネンレイ</t>
    </rPh>
    <rPh sb="3" eb="5">
      <t>カイキュウ</t>
    </rPh>
    <rPh sb="6" eb="7">
      <t>ベツ</t>
    </rPh>
    <rPh sb="7" eb="10">
      <t>シボウスウ</t>
    </rPh>
    <phoneticPr fontId="2"/>
  </si>
  <si>
    <t xml:space="preserve">×100 ＝ </t>
    <phoneticPr fontId="2"/>
  </si>
  <si>
    <t>…自動計算</t>
    <rPh sb="1" eb="3">
      <t>ジドウ</t>
    </rPh>
    <rPh sb="3" eb="5">
      <t>ケイサン</t>
    </rPh>
    <phoneticPr fontId="2"/>
  </si>
  <si>
    <t>平成27年　宮崎県年齢調整死亡率（人口10万対）</t>
    <rPh sb="0" eb="2">
      <t>ヘイセイ</t>
    </rPh>
    <rPh sb="4" eb="5">
      <t>ネン</t>
    </rPh>
    <rPh sb="6" eb="9">
      <t>ミヤザキケン</t>
    </rPh>
    <rPh sb="9" eb="11">
      <t>ネンレイ</t>
    </rPh>
    <rPh sb="11" eb="13">
      <t>チョウセイ</t>
    </rPh>
    <rPh sb="13" eb="16">
      <t>シボウリツ</t>
    </rPh>
    <rPh sb="17" eb="19">
      <t>ジンコウ</t>
    </rPh>
    <rPh sb="21" eb="22">
      <t>マン</t>
    </rPh>
    <rPh sb="22" eb="23">
      <t>タイ</t>
    </rPh>
    <phoneticPr fontId="2"/>
  </si>
  <si>
    <t>平成27年　標準化死亡比（SMR）</t>
    <rPh sb="0" eb="2">
      <t>ヘイセイ</t>
    </rPh>
    <rPh sb="4" eb="5">
      <t>ネン</t>
    </rPh>
    <rPh sb="6" eb="9">
      <t>ヒョウジュンカ</t>
    </rPh>
    <rPh sb="9" eb="11">
      <t>シボウ</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</si>
</sst>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0_ "/>
    <numFmt numFmtId="179" formatCode="0.0;_耀"/>
    <numFmt numFmtId="180" formatCode="#,##0.0;[Red]\-#,##0.0"/>
  </numFmts>
  <fonts count="15">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b/>
      <sz val="11"/>
      <color rgb="FFFF0000"/>
      <name val="Meiryo UI"/>
      <family val="3"/>
      <charset val="128"/>
    </font>
    <font>
      <u/>
      <sz val="11"/>
      <color rgb="FF0070C0"/>
      <name val="Meiryo UI"/>
      <family val="3"/>
      <charset val="128"/>
    </font>
    <font>
      <sz val="8"/>
      <name val="Meiryo UI"/>
      <family val="3"/>
      <charset val="128"/>
    </font>
    <font>
      <sz val="10"/>
      <name val="Meiryo UI"/>
      <family val="3"/>
      <charset val="128"/>
    </font>
    <font>
      <b/>
      <sz val="11"/>
      <name val="Meiryo UI"/>
      <family val="3"/>
      <charset val="128"/>
    </font>
    <font>
      <sz val="9"/>
      <name val="Meiryo UI"/>
      <family val="3"/>
      <charset val="128"/>
    </font>
    <font>
      <b/>
      <sz val="12"/>
      <color rgb="FFFF0000"/>
      <name val="Meiryo UI"/>
      <family val="3"/>
      <charset val="128"/>
    </font>
    <font>
      <sz val="8"/>
      <color rgb="FF0070C0"/>
      <name val="Meiryo UI"/>
      <family val="3"/>
      <charset val="128"/>
    </font>
    <font>
      <sz val="8"/>
      <color rgb="FFFF33CC"/>
      <name val="Meiryo UI"/>
      <family val="3"/>
      <charset val="128"/>
    </font>
    <font>
      <sz val="8"/>
      <color rgb="FF00B050"/>
      <name val="Meiryo UI"/>
      <family val="3"/>
      <charset val="128"/>
    </font>
    <font>
      <b/>
      <sz val="12"/>
      <color indexed="12"/>
      <name val="Meiryo UI"/>
      <family val="3"/>
      <charset val="128"/>
    </font>
  </fonts>
  <fills count="7">
    <fill>
      <patternFill patternType="none"/>
    </fill>
    <fill>
      <patternFill patternType="gray125"/>
    </fill>
    <fill>
      <patternFill patternType="solid">
        <fgColor indexed="4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medium">
        <color rgb="FF00B050"/>
      </left>
      <right style="thin">
        <color indexed="64"/>
      </right>
      <top style="medium">
        <color rgb="FF00B050"/>
      </top>
      <bottom/>
      <diagonal/>
    </border>
    <border>
      <left style="thin">
        <color indexed="64"/>
      </left>
      <right/>
      <top style="medium">
        <color rgb="FF00B050"/>
      </top>
      <bottom style="thin">
        <color indexed="64"/>
      </bottom>
      <diagonal/>
    </border>
    <border>
      <left/>
      <right style="thin">
        <color indexed="64"/>
      </right>
      <top style="medium">
        <color rgb="FF00B050"/>
      </top>
      <bottom style="thin">
        <color indexed="64"/>
      </bottom>
      <diagonal/>
    </border>
    <border>
      <left/>
      <right style="medium">
        <color rgb="FF00B050"/>
      </right>
      <top style="medium">
        <color rgb="FF00B050"/>
      </top>
      <bottom style="thin">
        <color indexed="64"/>
      </bottom>
      <diagonal/>
    </border>
    <border>
      <left style="medium">
        <color rgb="FF00B050"/>
      </left>
      <right style="thin">
        <color indexed="64"/>
      </right>
      <top/>
      <bottom style="thin">
        <color indexed="64"/>
      </bottom>
      <diagonal/>
    </border>
    <border>
      <left/>
      <right style="medium">
        <color rgb="FF00B050"/>
      </right>
      <top style="thin">
        <color indexed="64"/>
      </top>
      <bottom style="thin">
        <color indexed="64"/>
      </bottom>
      <diagonal/>
    </border>
    <border>
      <left style="medium">
        <color rgb="FF00B050"/>
      </left>
      <right style="thin">
        <color indexed="64"/>
      </right>
      <top/>
      <bottom/>
      <diagonal/>
    </border>
    <border>
      <left/>
      <right style="medium">
        <color rgb="FF00B050"/>
      </right>
      <top/>
      <bottom/>
      <diagonal/>
    </border>
    <border>
      <left style="medium">
        <color rgb="FF00B050"/>
      </left>
      <right style="thin">
        <color indexed="64"/>
      </right>
      <top/>
      <bottom style="medium">
        <color rgb="FF00B050"/>
      </bottom>
      <diagonal/>
    </border>
    <border>
      <left style="thin">
        <color indexed="64"/>
      </left>
      <right style="hair">
        <color indexed="64"/>
      </right>
      <top/>
      <bottom style="medium">
        <color rgb="FF00B050"/>
      </bottom>
      <diagonal/>
    </border>
    <border>
      <left/>
      <right style="thin">
        <color indexed="64"/>
      </right>
      <top/>
      <bottom style="medium">
        <color rgb="FF00B050"/>
      </bottom>
      <diagonal/>
    </border>
    <border>
      <left/>
      <right style="medium">
        <color rgb="FF00B050"/>
      </right>
      <top/>
      <bottom style="medium">
        <color rgb="FF00B050"/>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125">
    <xf numFmtId="0" fontId="0" fillId="0" borderId="0" xfId="0"/>
    <xf numFmtId="0" fontId="3" fillId="0" borderId="0" xfId="2" applyFont="1">
      <alignment vertical="center"/>
    </xf>
    <xf numFmtId="0" fontId="4" fillId="0" borderId="0" xfId="2" applyFont="1">
      <alignment vertical="center"/>
    </xf>
    <xf numFmtId="0" fontId="5" fillId="0" borderId="0" xfId="2" applyFont="1">
      <alignment vertical="center"/>
    </xf>
    <xf numFmtId="0" fontId="7" fillId="0" borderId="0" xfId="2" applyFont="1" applyBorder="1" applyAlignment="1">
      <alignment vertical="center" wrapText="1"/>
    </xf>
    <xf numFmtId="0" fontId="8" fillId="0" borderId="0" xfId="2" applyFont="1">
      <alignment vertical="center"/>
    </xf>
    <xf numFmtId="176" fontId="6" fillId="0" borderId="4" xfId="2" applyNumberFormat="1" applyFont="1" applyBorder="1" applyAlignment="1">
      <alignment vertical="center"/>
    </xf>
    <xf numFmtId="0" fontId="6" fillId="0" borderId="6" xfId="2" applyFont="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6" fillId="0" borderId="7" xfId="2" applyFont="1" applyBorder="1" applyAlignment="1">
      <alignment vertical="center"/>
    </xf>
    <xf numFmtId="0" fontId="6" fillId="0" borderId="8" xfId="2" applyFont="1" applyBorder="1" applyAlignment="1">
      <alignment vertical="center"/>
    </xf>
    <xf numFmtId="0" fontId="6" fillId="0" borderId="9" xfId="2" applyFont="1" applyBorder="1" applyAlignment="1">
      <alignment vertical="center"/>
    </xf>
    <xf numFmtId="0" fontId="6" fillId="0" borderId="5" xfId="2" applyFont="1" applyBorder="1" applyAlignment="1">
      <alignment vertical="center"/>
    </xf>
    <xf numFmtId="0" fontId="3" fillId="0" borderId="0" xfId="2" applyFont="1" applyBorder="1" applyAlignment="1">
      <alignment horizontal="center" vertical="center"/>
    </xf>
    <xf numFmtId="0" fontId="6" fillId="0" borderId="0" xfId="2" applyFont="1" applyBorder="1" applyAlignment="1">
      <alignment vertical="center"/>
    </xf>
    <xf numFmtId="0" fontId="6" fillId="0" borderId="3" xfId="2" applyFont="1" applyBorder="1" applyAlignment="1">
      <alignment vertical="center"/>
    </xf>
    <xf numFmtId="0" fontId="3" fillId="0" borderId="5" xfId="2" applyFont="1" applyBorder="1" applyAlignment="1">
      <alignment vertical="center"/>
    </xf>
    <xf numFmtId="0" fontId="3" fillId="0" borderId="0" xfId="2" applyFont="1" applyBorder="1" applyAlignment="1">
      <alignment vertical="center"/>
    </xf>
    <xf numFmtId="0" fontId="6" fillId="0" borderId="10"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3" fillId="0" borderId="10" xfId="2" applyFont="1" applyBorder="1" applyAlignment="1">
      <alignment vertical="center"/>
    </xf>
    <xf numFmtId="0" fontId="3" fillId="0" borderId="11" xfId="2" applyFont="1" applyBorder="1" applyAlignment="1">
      <alignment vertical="center"/>
    </xf>
    <xf numFmtId="0" fontId="6" fillId="0" borderId="10" xfId="2" applyFont="1" applyBorder="1" applyAlignment="1">
      <alignment vertical="center"/>
    </xf>
    <xf numFmtId="0" fontId="6" fillId="0" borderId="11" xfId="2" applyFont="1" applyBorder="1" applyAlignment="1">
      <alignment vertical="center"/>
    </xf>
    <xf numFmtId="0" fontId="6" fillId="0" borderId="12" xfId="2" applyFont="1" applyBorder="1" applyAlignment="1">
      <alignment vertical="center"/>
    </xf>
    <xf numFmtId="178" fontId="9" fillId="0" borderId="15" xfId="2" applyNumberFormat="1" applyFont="1" applyBorder="1">
      <alignment vertical="center"/>
    </xf>
    <xf numFmtId="178" fontId="9" fillId="0" borderId="3" xfId="2" applyNumberFormat="1" applyFont="1" applyBorder="1">
      <alignment vertical="center"/>
    </xf>
    <xf numFmtId="179" fontId="9" fillId="0" borderId="3" xfId="2" applyNumberFormat="1" applyFont="1" applyBorder="1">
      <alignment vertical="center"/>
    </xf>
    <xf numFmtId="178" fontId="9" fillId="0" borderId="16" xfId="2" applyNumberFormat="1" applyFont="1" applyBorder="1">
      <alignment vertical="center"/>
    </xf>
    <xf numFmtId="180" fontId="9" fillId="0" borderId="3" xfId="1" applyNumberFormat="1" applyFont="1" applyBorder="1">
      <alignment vertical="center"/>
    </xf>
    <xf numFmtId="0" fontId="9" fillId="0" borderId="14" xfId="2" applyFont="1" applyBorder="1" applyAlignment="1">
      <alignment horizontal="center" vertical="center"/>
    </xf>
    <xf numFmtId="0" fontId="9" fillId="0" borderId="13" xfId="2" applyFont="1" applyBorder="1" applyAlignment="1">
      <alignment horizontal="center" vertical="center"/>
    </xf>
    <xf numFmtId="0" fontId="10" fillId="0" borderId="0" xfId="2" applyFont="1">
      <alignment vertical="center"/>
    </xf>
    <xf numFmtId="0" fontId="6" fillId="0" borderId="13" xfId="2" applyFont="1" applyBorder="1" applyAlignment="1">
      <alignment horizontal="center" vertical="center" wrapText="1"/>
    </xf>
    <xf numFmtId="0" fontId="6" fillId="0" borderId="4" xfId="2" applyFont="1" applyBorder="1" applyAlignment="1">
      <alignment vertical="center"/>
    </xf>
    <xf numFmtId="0" fontId="11" fillId="0" borderId="1" xfId="2" applyFont="1" applyBorder="1" applyAlignment="1">
      <alignment horizontal="center" vertical="center" wrapText="1"/>
    </xf>
    <xf numFmtId="176" fontId="11" fillId="0" borderId="4" xfId="2" applyNumberFormat="1" applyFont="1" applyBorder="1" applyAlignment="1">
      <alignment vertical="center"/>
    </xf>
    <xf numFmtId="176" fontId="12" fillId="0" borderId="4" xfId="2" applyNumberFormat="1" applyFont="1" applyBorder="1" applyAlignment="1">
      <alignment vertical="center"/>
    </xf>
    <xf numFmtId="0" fontId="12"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4" xfId="2" applyFont="1" applyBorder="1" applyAlignment="1">
      <alignment vertical="center"/>
    </xf>
    <xf numFmtId="177" fontId="13" fillId="0" borderId="4" xfId="2" applyNumberFormat="1" applyFont="1" applyFill="1" applyBorder="1" applyAlignment="1">
      <alignment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178" fontId="9" fillId="0" borderId="24" xfId="2" applyNumberFormat="1" applyFont="1" applyBorder="1">
      <alignment vertical="center"/>
    </xf>
    <xf numFmtId="0" fontId="9" fillId="0" borderId="25" xfId="2" applyFont="1" applyBorder="1" applyAlignment="1">
      <alignment horizontal="center" vertical="center"/>
    </xf>
    <xf numFmtId="178" fontId="9" fillId="0" borderId="26" xfId="2" applyNumberFormat="1" applyFont="1" applyBorder="1">
      <alignment vertical="center"/>
    </xf>
    <xf numFmtId="178" fontId="9" fillId="0" borderId="27" xfId="2" applyNumberFormat="1" applyFont="1" applyBorder="1">
      <alignment vertical="center"/>
    </xf>
    <xf numFmtId="179" fontId="9" fillId="0" borderId="27" xfId="2" applyNumberFormat="1" applyFont="1" applyBorder="1">
      <alignment vertical="center"/>
    </xf>
    <xf numFmtId="180" fontId="9" fillId="0" borderId="27" xfId="1" applyNumberFormat="1" applyFont="1" applyBorder="1">
      <alignment vertical="center"/>
    </xf>
    <xf numFmtId="178" fontId="9" fillId="0" borderId="28" xfId="2" applyNumberFormat="1" applyFont="1" applyBorder="1">
      <alignment vertical="center"/>
    </xf>
    <xf numFmtId="0" fontId="8" fillId="0" borderId="0" xfId="0" applyFont="1"/>
    <xf numFmtId="0" fontId="3" fillId="0" borderId="0" xfId="0" applyFont="1"/>
    <xf numFmtId="0" fontId="3" fillId="0" borderId="2"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176" fontId="3" fillId="0" borderId="4" xfId="0" applyNumberFormat="1" applyFont="1" applyFill="1" applyBorder="1"/>
    <xf numFmtId="176" fontId="3" fillId="0" borderId="3" xfId="0" applyNumberFormat="1" applyFont="1" applyBorder="1" applyAlignment="1">
      <alignment vertical="center"/>
    </xf>
    <xf numFmtId="177" fontId="3" fillId="2" borderId="4" xfId="0" applyNumberFormat="1" applyFont="1" applyFill="1" applyBorder="1" applyAlignment="1">
      <alignment vertical="center"/>
    </xf>
    <xf numFmtId="177" fontId="3" fillId="2" borderId="5" xfId="0" applyNumberFormat="1" applyFont="1" applyFill="1" applyBorder="1" applyAlignment="1">
      <alignment vertical="center"/>
    </xf>
    <xf numFmtId="176" fontId="3" fillId="0" borderId="4" xfId="0" applyNumberFormat="1" applyFont="1" applyBorder="1" applyAlignment="1">
      <alignment vertical="center"/>
    </xf>
    <xf numFmtId="176" fontId="3" fillId="0" borderId="5" xfId="0" applyNumberFormat="1" applyFont="1" applyBorder="1" applyAlignment="1">
      <alignment vertical="center"/>
    </xf>
    <xf numFmtId="176" fontId="3" fillId="2" borderId="4" xfId="0" applyNumberFormat="1" applyFont="1" applyFill="1" applyBorder="1" applyAlignment="1">
      <alignment vertical="center"/>
    </xf>
    <xf numFmtId="176" fontId="3" fillId="2" borderId="3" xfId="0" applyNumberFormat="1" applyFont="1" applyFill="1" applyBorder="1" applyAlignment="1">
      <alignment vertical="center"/>
    </xf>
    <xf numFmtId="0" fontId="3" fillId="0" borderId="6"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7" fillId="0" borderId="10" xfId="0" applyFont="1" applyBorder="1" applyAlignment="1">
      <alignment horizontal="center" vertical="center"/>
    </xf>
    <xf numFmtId="0" fontId="3" fillId="0" borderId="3" xfId="0" applyFont="1" applyBorder="1" applyAlignment="1">
      <alignment horizontal="center" vertical="center"/>
    </xf>
    <xf numFmtId="177" fontId="3" fillId="0" borderId="5" xfId="0" applyNumberFormat="1" applyFont="1" applyFill="1" applyBorder="1" applyAlignment="1">
      <alignment vertical="center"/>
    </xf>
    <xf numFmtId="177" fontId="3" fillId="0" borderId="0" xfId="0" applyNumberFormat="1" applyFont="1" applyBorder="1" applyAlignment="1">
      <alignment vertical="center"/>
    </xf>
    <xf numFmtId="0" fontId="3" fillId="0" borderId="5" xfId="0" applyFont="1" applyBorder="1"/>
    <xf numFmtId="0" fontId="3" fillId="0" borderId="0" xfId="0" applyFont="1" applyBorder="1"/>
    <xf numFmtId="0" fontId="7" fillId="0" borderId="5" xfId="0" applyFont="1" applyBorder="1" applyAlignment="1">
      <alignment vertical="center"/>
    </xf>
    <xf numFmtId="0" fontId="3" fillId="0" borderId="11" xfId="0" applyFont="1" applyBorder="1" applyAlignment="1">
      <alignment vertical="center"/>
    </xf>
    <xf numFmtId="0" fontId="14" fillId="0" borderId="0" xfId="0" applyFont="1"/>
    <xf numFmtId="0" fontId="9" fillId="0" borderId="1" xfId="0" applyFont="1" applyBorder="1" applyAlignment="1">
      <alignment horizontal="center" vertical="center" wrapText="1"/>
    </xf>
    <xf numFmtId="177" fontId="3" fillId="5" borderId="3" xfId="0" applyNumberFormat="1" applyFont="1" applyFill="1" applyBorder="1" applyAlignment="1">
      <alignment vertical="center"/>
    </xf>
    <xf numFmtId="0" fontId="7" fillId="0" borderId="5" xfId="0" applyFont="1" applyBorder="1" applyAlignment="1">
      <alignment horizontal="center"/>
    </xf>
    <xf numFmtId="0" fontId="7" fillId="0" borderId="0" xfId="0" applyFont="1" applyBorder="1" applyAlignment="1">
      <alignment horizontal="center"/>
    </xf>
    <xf numFmtId="177" fontId="3" fillId="0" borderId="4" xfId="0" applyNumberFormat="1" applyFont="1" applyFill="1" applyBorder="1" applyAlignment="1">
      <alignment vertical="center"/>
    </xf>
    <xf numFmtId="0" fontId="3" fillId="0" borderId="2" xfId="0" applyFont="1" applyFill="1" applyBorder="1" applyAlignment="1">
      <alignment vertical="center"/>
    </xf>
    <xf numFmtId="176" fontId="6" fillId="6" borderId="4" xfId="2" applyNumberFormat="1" applyFont="1" applyFill="1" applyBorder="1" applyAlignment="1">
      <alignment vertical="center"/>
    </xf>
    <xf numFmtId="177" fontId="6" fillId="6" borderId="4" xfId="2" applyNumberFormat="1" applyFont="1" applyFill="1" applyBorder="1" applyAlignment="1">
      <alignment vertical="center"/>
    </xf>
    <xf numFmtId="177" fontId="6" fillId="6" borderId="3" xfId="2" applyNumberFormat="1" applyFont="1" applyFill="1" applyBorder="1" applyAlignment="1">
      <alignment vertical="center"/>
    </xf>
    <xf numFmtId="177" fontId="6" fillId="6" borderId="0" xfId="2" applyNumberFormat="1" applyFont="1" applyFill="1" applyBorder="1" applyAlignment="1">
      <alignment vertical="center"/>
    </xf>
    <xf numFmtId="177" fontId="6" fillId="6" borderId="5" xfId="2" applyNumberFormat="1" applyFont="1" applyFill="1" applyBorder="1" applyAlignment="1">
      <alignment vertical="center"/>
    </xf>
    <xf numFmtId="0" fontId="3" fillId="6" borderId="0" xfId="2" applyFont="1" applyFill="1">
      <alignment vertical="center"/>
    </xf>
    <xf numFmtId="0" fontId="7" fillId="0" borderId="0" xfId="2" applyFont="1" applyFill="1">
      <alignment vertical="center"/>
    </xf>
    <xf numFmtId="0" fontId="6" fillId="0" borderId="5" xfId="2" applyFont="1" applyBorder="1" applyAlignment="1">
      <alignment horizontal="center" vertical="center"/>
    </xf>
    <xf numFmtId="0" fontId="6" fillId="0" borderId="0" xfId="2" applyFont="1" applyBorder="1" applyAlignment="1">
      <alignment horizontal="center" vertical="center"/>
    </xf>
    <xf numFmtId="0" fontId="6" fillId="0" borderId="3" xfId="2" applyFont="1" applyBorder="1" applyAlignment="1">
      <alignment horizontal="center" vertical="center"/>
    </xf>
    <xf numFmtId="0" fontId="6" fillId="0" borderId="10" xfId="2" applyFont="1" applyBorder="1" applyAlignment="1">
      <alignment horizontal="center" vertical="center"/>
    </xf>
    <xf numFmtId="0" fontId="6" fillId="0" borderId="12" xfId="2" applyFont="1" applyBorder="1" applyAlignment="1">
      <alignment horizontal="center" vertical="center"/>
    </xf>
    <xf numFmtId="0" fontId="6" fillId="0" borderId="7"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13"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17" xfId="2" applyFont="1" applyBorder="1" applyAlignment="1">
      <alignment horizontal="center" vertical="center" wrapText="1"/>
    </xf>
    <xf numFmtId="0" fontId="9" fillId="0" borderId="21" xfId="2"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7" fillId="4" borderId="1"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3" borderId="1" xfId="0" applyFont="1" applyFill="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cellXfs>
  <cellStyles count="3">
    <cellStyle name="桁区切り 2" xfId="1"/>
    <cellStyle name="標準" xfId="0" builtinId="0"/>
    <cellStyle name="標準 2" xfId="2"/>
  </cellStyles>
  <dxfs count="0"/>
  <tableStyles count="0" defaultTableStyle="TableStyleMedium9" defaultPivotStyle="PivotStyleLight16"/>
  <colors>
    <mruColors>
      <color rgb="FFFF33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47626</xdr:colOff>
      <xdr:row>1</xdr:row>
      <xdr:rowOff>28576</xdr:rowOff>
    </xdr:from>
    <xdr:to>
      <xdr:col>14</xdr:col>
      <xdr:colOff>214313</xdr:colOff>
      <xdr:row>7</xdr:row>
      <xdr:rowOff>142876</xdr:rowOff>
    </xdr:to>
    <xdr:sp macro="" textlink="">
      <xdr:nvSpPr>
        <xdr:cNvPr id="2" name="テキスト ボックス 1"/>
        <xdr:cNvSpPr txBox="1"/>
      </xdr:nvSpPr>
      <xdr:spPr>
        <a:xfrm>
          <a:off x="47626" y="230982"/>
          <a:ext cx="8882062" cy="1328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00000"/>
            </a:lnSpc>
          </a:pP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標準化死亡比（</a:t>
          </a:r>
          <a:r>
            <a:rPr kumimoji="1" lang="ja-JP" altLang="en-US" sz="1400" b="1">
              <a:latin typeface="Meiryo UI" panose="020B0604030504040204" pitchFamily="50" charset="-128"/>
              <a:ea typeface="Meiryo UI" panose="020B0604030504040204" pitchFamily="50" charset="-128"/>
              <a:cs typeface="Meiryo UI" panose="020B0604030504040204" pitchFamily="50" charset="-128"/>
            </a:rPr>
            <a:t>ＳＭＲ</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200" b="1">
            <a:latin typeface="Meiryo UI" panose="020B0604030504040204" pitchFamily="50" charset="-128"/>
            <a:ea typeface="Meiryo UI" panose="020B0604030504040204" pitchFamily="50" charset="-128"/>
            <a:cs typeface="Meiryo UI" panose="020B0604030504040204" pitchFamily="50" charset="-128"/>
          </a:endParaRPr>
        </a:p>
        <a:p>
          <a:pPr>
            <a:lnSpc>
              <a:spcPct val="100000"/>
            </a:lnSpc>
          </a:pPr>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　標準化死亡比は、年齢構成の差異を基準の死亡率で調整した期待死亡数に対する現実の死亡数の比で小地域間の比較に適しています。</a:t>
          </a:r>
          <a:endParaRPr kumimoji="1" lang="en-US" altLang="ja-JP" sz="1200" b="0">
            <a:latin typeface="Meiryo UI" panose="020B0604030504040204" pitchFamily="50" charset="-128"/>
            <a:ea typeface="Meiryo UI" panose="020B0604030504040204" pitchFamily="50" charset="-128"/>
            <a:cs typeface="Meiryo UI" panose="020B0604030504040204" pitchFamily="50" charset="-128"/>
          </a:endParaRPr>
        </a:p>
        <a:p>
          <a:pPr>
            <a:lnSpc>
              <a:spcPct val="100000"/>
            </a:lnSpc>
          </a:pPr>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　宮崎県内の比較をする場合、宮崎県の年齢階級別粗死亡率と、当該市町村の人口、死亡数から期待死亡数に対する比率で表します。</a:t>
          </a:r>
          <a:endParaRPr kumimoji="1" lang="en-US" altLang="ja-JP" sz="1200" b="0">
            <a:latin typeface="Meiryo UI" panose="020B0604030504040204" pitchFamily="50" charset="-128"/>
            <a:ea typeface="Meiryo UI" panose="020B0604030504040204" pitchFamily="50" charset="-128"/>
            <a:cs typeface="Meiryo UI" panose="020B0604030504040204" pitchFamily="50" charset="-128"/>
          </a:endParaRPr>
        </a:p>
        <a:p>
          <a:pPr>
            <a:lnSpc>
              <a:spcPct val="100000"/>
            </a:lnSpc>
          </a:pPr>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　宮崎県の年齢階級別の人口構造と当該市町村の人口構造と同じであったと仮定した場合の死亡率の高さを県の死亡率を</a:t>
          </a:r>
          <a:r>
            <a:rPr kumimoji="1" lang="en-US" altLang="ja-JP" sz="1200" b="0">
              <a:latin typeface="Meiryo UI" panose="020B0604030504040204" pitchFamily="50" charset="-128"/>
              <a:ea typeface="Meiryo UI" panose="020B0604030504040204" pitchFamily="50" charset="-128"/>
              <a:cs typeface="Meiryo UI" panose="020B0604030504040204" pitchFamily="50" charset="-128"/>
            </a:rPr>
            <a:t>100</a:t>
          </a:r>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として表します。</a:t>
          </a:r>
          <a:endParaRPr kumimoji="1" lang="en-US" altLang="ja-JP"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240507</xdr:colOff>
      <xdr:row>8</xdr:row>
      <xdr:rowOff>50007</xdr:rowOff>
    </xdr:from>
    <xdr:to>
      <xdr:col>11</xdr:col>
      <xdr:colOff>526258</xdr:colOff>
      <xdr:row>15</xdr:row>
      <xdr:rowOff>116682</xdr:rowOff>
    </xdr:to>
    <xdr:sp macro="" textlink="">
      <xdr:nvSpPr>
        <xdr:cNvPr id="3" name="テキスト ボックス 2"/>
        <xdr:cNvSpPr txBox="1"/>
      </xdr:nvSpPr>
      <xdr:spPr>
        <a:xfrm>
          <a:off x="240507" y="1669257"/>
          <a:ext cx="7084220" cy="1483519"/>
        </a:xfrm>
        <a:prstGeom prst="rect">
          <a:avLst/>
        </a:prstGeom>
        <a:solidFill>
          <a:schemeClr val="lt1"/>
        </a:solidFill>
        <a:ln w="9525" cmpd="sng">
          <a:solidFill>
            <a:schemeClr val="tx1"/>
          </a:solidFill>
          <a:prstDash val="lgDashDot"/>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標準化死亡比の算出方法</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a:t>
          </a:r>
        </a:p>
        <a:p>
          <a:endParaRPr kumimoji="1" lang="en-US" altLang="ja-JP" sz="12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200" b="0" u="none">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b="0" u="sng">
              <a:latin typeface="Meiryo UI" panose="020B0604030504040204" pitchFamily="50" charset="-128"/>
              <a:ea typeface="Meiryo UI" panose="020B0604030504040204" pitchFamily="50" charset="-128"/>
              <a:cs typeface="Meiryo UI" panose="020B0604030504040204" pitchFamily="50" charset="-128"/>
            </a:rPr>
            <a:t>　　　　　　　　　　　　　　　　③当該市町村の死亡数　　　　　　　　　　　　　　　　　　</a:t>
          </a:r>
          <a:r>
            <a:rPr kumimoji="1" lang="ja-JP" altLang="en-US" sz="1200" b="0" u="none">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b="0" u="none">
              <a:latin typeface="Meiryo UI" panose="020B0604030504040204" pitchFamily="50" charset="-128"/>
              <a:ea typeface="Meiryo UI" panose="020B0604030504040204" pitchFamily="50" charset="-128"/>
              <a:cs typeface="Meiryo UI" panose="020B0604030504040204" pitchFamily="50" charset="-128"/>
            </a:rPr>
            <a:t>×100</a:t>
          </a:r>
        </a:p>
        <a:p>
          <a:pPr algn="l"/>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　　           （①当該市町村の年齢階級別人口</a:t>
          </a:r>
          <a:r>
            <a:rPr kumimoji="1" lang="en-US" altLang="ja-JP" sz="1200" b="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②宮崎県の年齢階級別死亡率）の総和</a:t>
          </a:r>
        </a:p>
      </xdr:txBody>
    </xdr:sp>
    <xdr:clientData/>
  </xdr:twoCellAnchor>
  <xdr:twoCellAnchor>
    <xdr:from>
      <xdr:col>3</xdr:col>
      <xdr:colOff>19050</xdr:colOff>
      <xdr:row>42</xdr:row>
      <xdr:rowOff>161925</xdr:rowOff>
    </xdr:from>
    <xdr:to>
      <xdr:col>3</xdr:col>
      <xdr:colOff>266700</xdr:colOff>
      <xdr:row>44</xdr:row>
      <xdr:rowOff>57150</xdr:rowOff>
    </xdr:to>
    <xdr:sp macro="" textlink="">
      <xdr:nvSpPr>
        <xdr:cNvPr id="4" name="Text Box 5"/>
        <xdr:cNvSpPr txBox="1">
          <a:spLocks noChangeArrowheads="1"/>
        </xdr:cNvSpPr>
      </xdr:nvSpPr>
      <xdr:spPr bwMode="auto">
        <a:xfrm>
          <a:off x="1876425" y="9696450"/>
          <a:ext cx="24765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5</xdr:col>
      <xdr:colOff>19050</xdr:colOff>
      <xdr:row>42</xdr:row>
      <xdr:rowOff>161925</xdr:rowOff>
    </xdr:from>
    <xdr:to>
      <xdr:col>5</xdr:col>
      <xdr:colOff>266700</xdr:colOff>
      <xdr:row>44</xdr:row>
      <xdr:rowOff>95250</xdr:rowOff>
    </xdr:to>
    <xdr:sp macro="" textlink="">
      <xdr:nvSpPr>
        <xdr:cNvPr id="5" name="Text Box 7"/>
        <xdr:cNvSpPr txBox="1">
          <a:spLocks noChangeArrowheads="1"/>
        </xdr:cNvSpPr>
      </xdr:nvSpPr>
      <xdr:spPr bwMode="auto">
        <a:xfrm>
          <a:off x="3190875" y="9696450"/>
          <a:ext cx="247650" cy="3333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1</xdr:col>
      <xdr:colOff>19050</xdr:colOff>
      <xdr:row>48</xdr:row>
      <xdr:rowOff>104775</xdr:rowOff>
    </xdr:from>
    <xdr:to>
      <xdr:col>2</xdr:col>
      <xdr:colOff>104775</xdr:colOff>
      <xdr:row>49</xdr:row>
      <xdr:rowOff>142875</xdr:rowOff>
    </xdr:to>
    <xdr:sp macro="" textlink="">
      <xdr:nvSpPr>
        <xdr:cNvPr id="8" name="Text Box 13"/>
        <xdr:cNvSpPr txBox="1">
          <a:spLocks noChangeArrowheads="1"/>
        </xdr:cNvSpPr>
      </xdr:nvSpPr>
      <xdr:spPr bwMode="auto">
        <a:xfrm>
          <a:off x="904875" y="10829925"/>
          <a:ext cx="45720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8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4</xdr:col>
      <xdr:colOff>561975</xdr:colOff>
      <xdr:row>22</xdr:row>
      <xdr:rowOff>485775</xdr:rowOff>
    </xdr:from>
    <xdr:to>
      <xdr:col>6</xdr:col>
      <xdr:colOff>214314</xdr:colOff>
      <xdr:row>24</xdr:row>
      <xdr:rowOff>23812</xdr:rowOff>
    </xdr:to>
    <xdr:sp macro="" textlink="">
      <xdr:nvSpPr>
        <xdr:cNvPr id="270466" name="Line 15"/>
        <xdr:cNvSpPr>
          <a:spLocks noChangeShapeType="1"/>
        </xdr:cNvSpPr>
      </xdr:nvSpPr>
      <xdr:spPr bwMode="auto">
        <a:xfrm>
          <a:off x="3133725" y="4857750"/>
          <a:ext cx="966789" cy="357187"/>
        </a:xfrm>
        <a:prstGeom prst="line">
          <a:avLst/>
        </a:prstGeom>
        <a:noFill/>
        <a:ln w="19050">
          <a:solidFill>
            <a:srgbClr val="00B050"/>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514350</xdr:colOff>
      <xdr:row>18</xdr:row>
      <xdr:rowOff>28575</xdr:rowOff>
    </xdr:from>
    <xdr:to>
      <xdr:col>3</xdr:col>
      <xdr:colOff>132292</xdr:colOff>
      <xdr:row>20</xdr:row>
      <xdr:rowOff>117476</xdr:rowOff>
    </xdr:to>
    <xdr:sp macro="" textlink="">
      <xdr:nvSpPr>
        <xdr:cNvPr id="15" name="線吹き出し 1 (枠付き) 14"/>
        <xdr:cNvSpPr/>
      </xdr:nvSpPr>
      <xdr:spPr>
        <a:xfrm>
          <a:off x="514350" y="4429125"/>
          <a:ext cx="1475317" cy="488951"/>
        </a:xfrm>
        <a:prstGeom prst="borderCallout1">
          <a:avLst>
            <a:gd name="adj1" fmla="val 98900"/>
            <a:gd name="adj2" fmla="val 55865"/>
            <a:gd name="adj3" fmla="val 170106"/>
            <a:gd name="adj4" fmla="val 66339"/>
          </a:avLst>
        </a:prstGeom>
        <a:ln w="19050">
          <a:headEnd type="triangl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lnSpc>
              <a:spcPts val="13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当該市町村の</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100" u="sng">
              <a:solidFill>
                <a:srgbClr val="0070C0"/>
              </a:solidFill>
              <a:latin typeface="Meiryo UI" panose="020B0604030504040204" pitchFamily="50" charset="-128"/>
              <a:ea typeface="Meiryo UI" panose="020B0604030504040204" pitchFamily="50" charset="-128"/>
              <a:cs typeface="Meiryo UI" panose="020B0604030504040204" pitchFamily="50" charset="-128"/>
            </a:rPr>
            <a:t>年齢階級別人口</a:t>
          </a:r>
        </a:p>
      </xdr:txBody>
    </xdr:sp>
    <xdr:clientData/>
  </xdr:twoCellAnchor>
  <xdr:twoCellAnchor>
    <xdr:from>
      <xdr:col>3</xdr:col>
      <xdr:colOff>257175</xdr:colOff>
      <xdr:row>18</xdr:row>
      <xdr:rowOff>28575</xdr:rowOff>
    </xdr:from>
    <xdr:to>
      <xdr:col>8</xdr:col>
      <xdr:colOff>47625</xdr:colOff>
      <xdr:row>20</xdr:row>
      <xdr:rowOff>117476</xdr:rowOff>
    </xdr:to>
    <xdr:sp macro="" textlink="">
      <xdr:nvSpPr>
        <xdr:cNvPr id="16" name="線吹き出し 1 (枠付き) 15"/>
        <xdr:cNvSpPr/>
      </xdr:nvSpPr>
      <xdr:spPr>
        <a:xfrm>
          <a:off x="2114550" y="4429125"/>
          <a:ext cx="2667000" cy="488951"/>
        </a:xfrm>
        <a:prstGeom prst="borderCallout1">
          <a:avLst>
            <a:gd name="adj1" fmla="val 98913"/>
            <a:gd name="adj2" fmla="val 10434"/>
            <a:gd name="adj3" fmla="val 175938"/>
            <a:gd name="adj4" fmla="val 2906"/>
          </a:avLst>
        </a:prstGeom>
        <a:ln w="19050">
          <a:solidFill>
            <a:srgbClr val="FF00FF"/>
          </a:solidFill>
          <a:headEnd type="triangl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当該市町村の</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100" u="sng">
              <a:solidFill>
                <a:srgbClr val="0070C0"/>
              </a:solidFill>
              <a:latin typeface="Meiryo UI" panose="020B0604030504040204" pitchFamily="50" charset="-128"/>
              <a:ea typeface="Meiryo UI" panose="020B0604030504040204" pitchFamily="50" charset="-128"/>
              <a:cs typeface="Meiryo UI" panose="020B0604030504040204" pitchFamily="50" charset="-128"/>
            </a:rPr>
            <a:t>年齢階級別男女別主要死因別死亡数</a:t>
          </a:r>
        </a:p>
      </xdr:txBody>
    </xdr:sp>
    <xdr:clientData/>
  </xdr:twoCellAnchor>
  <xdr:twoCellAnchor>
    <xdr:from>
      <xdr:col>2</xdr:col>
      <xdr:colOff>590550</xdr:colOff>
      <xdr:row>47</xdr:row>
      <xdr:rowOff>180975</xdr:rowOff>
    </xdr:from>
    <xdr:to>
      <xdr:col>3</xdr:col>
      <xdr:colOff>400050</xdr:colOff>
      <xdr:row>49</xdr:row>
      <xdr:rowOff>95250</xdr:rowOff>
    </xdr:to>
    <xdr:sp macro="" textlink="">
      <xdr:nvSpPr>
        <xdr:cNvPr id="13" name="Text Box 10"/>
        <xdr:cNvSpPr txBox="1">
          <a:spLocks noChangeArrowheads="1"/>
        </xdr:cNvSpPr>
      </xdr:nvSpPr>
      <xdr:spPr bwMode="auto">
        <a:xfrm>
          <a:off x="1847850" y="9915525"/>
          <a:ext cx="46672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2</xdr:col>
      <xdr:colOff>0</xdr:colOff>
      <xdr:row>47</xdr:row>
      <xdr:rowOff>190500</xdr:rowOff>
    </xdr:from>
    <xdr:to>
      <xdr:col>2</xdr:col>
      <xdr:colOff>266700</xdr:colOff>
      <xdr:row>49</xdr:row>
      <xdr:rowOff>57150</xdr:rowOff>
    </xdr:to>
    <xdr:sp macro="" textlink="">
      <xdr:nvSpPr>
        <xdr:cNvPr id="14" name="Text Box 6"/>
        <xdr:cNvSpPr txBox="1">
          <a:spLocks noChangeArrowheads="1"/>
        </xdr:cNvSpPr>
      </xdr:nvSpPr>
      <xdr:spPr bwMode="auto">
        <a:xfrm>
          <a:off x="1257300" y="10715625"/>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24</xdr:row>
      <xdr:rowOff>161925</xdr:rowOff>
    </xdr:from>
    <xdr:to>
      <xdr:col>3</xdr:col>
      <xdr:colOff>295275</xdr:colOff>
      <xdr:row>26</xdr:row>
      <xdr:rowOff>47625</xdr:rowOff>
    </xdr:to>
    <xdr:sp macro="" textlink="">
      <xdr:nvSpPr>
        <xdr:cNvPr id="10245" name="Text Box 5"/>
        <xdr:cNvSpPr txBox="1">
          <a:spLocks noChangeArrowheads="1"/>
        </xdr:cNvSpPr>
      </xdr:nvSpPr>
      <xdr:spPr bwMode="auto">
        <a:xfrm>
          <a:off x="2085975" y="5229225"/>
          <a:ext cx="24765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7</xdr:col>
      <xdr:colOff>47625</xdr:colOff>
      <xdr:row>24</xdr:row>
      <xdr:rowOff>161925</xdr:rowOff>
    </xdr:from>
    <xdr:to>
      <xdr:col>7</xdr:col>
      <xdr:colOff>314325</xdr:colOff>
      <xdr:row>26</xdr:row>
      <xdr:rowOff>28575</xdr:rowOff>
    </xdr:to>
    <xdr:sp macro="" textlink="">
      <xdr:nvSpPr>
        <xdr:cNvPr id="10246" name="Text Box 6"/>
        <xdr:cNvSpPr txBox="1">
          <a:spLocks noChangeArrowheads="1"/>
        </xdr:cNvSpPr>
      </xdr:nvSpPr>
      <xdr:spPr bwMode="auto">
        <a:xfrm>
          <a:off x="5324475" y="5229225"/>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5</xdr:col>
      <xdr:colOff>47625</xdr:colOff>
      <xdr:row>24</xdr:row>
      <xdr:rowOff>161925</xdr:rowOff>
    </xdr:from>
    <xdr:to>
      <xdr:col>5</xdr:col>
      <xdr:colOff>295275</xdr:colOff>
      <xdr:row>26</xdr:row>
      <xdr:rowOff>66675</xdr:rowOff>
    </xdr:to>
    <xdr:sp macro="" textlink="">
      <xdr:nvSpPr>
        <xdr:cNvPr id="10247" name="Text Box 7"/>
        <xdr:cNvSpPr txBox="1">
          <a:spLocks noChangeArrowheads="1"/>
        </xdr:cNvSpPr>
      </xdr:nvSpPr>
      <xdr:spPr bwMode="auto">
        <a:xfrm>
          <a:off x="3705225" y="5229225"/>
          <a:ext cx="24765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9</xdr:col>
      <xdr:colOff>47625</xdr:colOff>
      <xdr:row>24</xdr:row>
      <xdr:rowOff>161925</xdr:rowOff>
    </xdr:from>
    <xdr:to>
      <xdr:col>9</xdr:col>
      <xdr:colOff>314325</xdr:colOff>
      <xdr:row>26</xdr:row>
      <xdr:rowOff>47625</xdr:rowOff>
    </xdr:to>
    <xdr:sp macro="" textlink="">
      <xdr:nvSpPr>
        <xdr:cNvPr id="10248" name="Text Box 8"/>
        <xdr:cNvSpPr txBox="1">
          <a:spLocks noChangeArrowheads="1"/>
        </xdr:cNvSpPr>
      </xdr:nvSpPr>
      <xdr:spPr bwMode="auto">
        <a:xfrm>
          <a:off x="6943725" y="5229225"/>
          <a:ext cx="26670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6</xdr:col>
      <xdr:colOff>752475</xdr:colOff>
      <xdr:row>29</xdr:row>
      <xdr:rowOff>176213</xdr:rowOff>
    </xdr:from>
    <xdr:to>
      <xdr:col>7</xdr:col>
      <xdr:colOff>352425</xdr:colOff>
      <xdr:row>31</xdr:row>
      <xdr:rowOff>90488</xdr:rowOff>
    </xdr:to>
    <xdr:sp macro="" textlink="">
      <xdr:nvSpPr>
        <xdr:cNvPr id="10250" name="Text Box 10"/>
        <xdr:cNvSpPr txBox="1">
          <a:spLocks noChangeArrowheads="1"/>
        </xdr:cNvSpPr>
      </xdr:nvSpPr>
      <xdr:spPr bwMode="auto">
        <a:xfrm>
          <a:off x="521970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4</xdr:col>
      <xdr:colOff>76200</xdr:colOff>
      <xdr:row>29</xdr:row>
      <xdr:rowOff>176213</xdr:rowOff>
    </xdr:from>
    <xdr:to>
      <xdr:col>5</xdr:col>
      <xdr:colOff>0</xdr:colOff>
      <xdr:row>31</xdr:row>
      <xdr:rowOff>42863</xdr:rowOff>
    </xdr:to>
    <xdr:sp macro="" textlink="">
      <xdr:nvSpPr>
        <xdr:cNvPr id="10251" name="Text Box 11"/>
        <xdr:cNvSpPr txBox="1">
          <a:spLocks noChangeArrowheads="1"/>
        </xdr:cNvSpPr>
      </xdr:nvSpPr>
      <xdr:spPr bwMode="auto">
        <a:xfrm>
          <a:off x="2924175" y="6243638"/>
          <a:ext cx="7334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8</xdr:col>
      <xdr:colOff>9525</xdr:colOff>
      <xdr:row>29</xdr:row>
      <xdr:rowOff>176213</xdr:rowOff>
    </xdr:from>
    <xdr:to>
      <xdr:col>8</xdr:col>
      <xdr:colOff>762000</xdr:colOff>
      <xdr:row>31</xdr:row>
      <xdr:rowOff>42863</xdr:rowOff>
    </xdr:to>
    <xdr:sp macro="" textlink="">
      <xdr:nvSpPr>
        <xdr:cNvPr id="10252" name="Text Box 12"/>
        <xdr:cNvSpPr txBox="1">
          <a:spLocks noChangeArrowheads="1"/>
        </xdr:cNvSpPr>
      </xdr:nvSpPr>
      <xdr:spPr bwMode="auto">
        <a:xfrm>
          <a:off x="6096000" y="6243638"/>
          <a:ext cx="75247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1</xdr:col>
      <xdr:colOff>19050</xdr:colOff>
      <xdr:row>30</xdr:row>
      <xdr:rowOff>28575</xdr:rowOff>
    </xdr:from>
    <xdr:to>
      <xdr:col>2</xdr:col>
      <xdr:colOff>0</xdr:colOff>
      <xdr:row>31</xdr:row>
      <xdr:rowOff>66675</xdr:rowOff>
    </xdr:to>
    <xdr:sp macro="" textlink="">
      <xdr:nvSpPr>
        <xdr:cNvPr id="10253" name="Text Box 13"/>
        <xdr:cNvSpPr txBox="1">
          <a:spLocks noChangeArrowheads="1"/>
        </xdr:cNvSpPr>
      </xdr:nvSpPr>
      <xdr:spPr bwMode="auto">
        <a:xfrm>
          <a:off x="828675" y="6296025"/>
          <a:ext cx="40005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6</xdr:col>
      <xdr:colOff>19050</xdr:colOff>
      <xdr:row>29</xdr:row>
      <xdr:rowOff>176213</xdr:rowOff>
    </xdr:from>
    <xdr:to>
      <xdr:col>6</xdr:col>
      <xdr:colOff>285750</xdr:colOff>
      <xdr:row>31</xdr:row>
      <xdr:rowOff>42863</xdr:rowOff>
    </xdr:to>
    <xdr:sp macro="" textlink="">
      <xdr:nvSpPr>
        <xdr:cNvPr id="15" name="Text Box 6"/>
        <xdr:cNvSpPr txBox="1">
          <a:spLocks noChangeArrowheads="1"/>
        </xdr:cNvSpPr>
      </xdr:nvSpPr>
      <xdr:spPr bwMode="auto">
        <a:xfrm>
          <a:off x="448627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2</xdr:col>
      <xdr:colOff>733425</xdr:colOff>
      <xdr:row>29</xdr:row>
      <xdr:rowOff>176213</xdr:rowOff>
    </xdr:from>
    <xdr:to>
      <xdr:col>3</xdr:col>
      <xdr:colOff>333375</xdr:colOff>
      <xdr:row>31</xdr:row>
      <xdr:rowOff>90488</xdr:rowOff>
    </xdr:to>
    <xdr:sp macro="" textlink="">
      <xdr:nvSpPr>
        <xdr:cNvPr id="17" name="Text Box 10"/>
        <xdr:cNvSpPr txBox="1">
          <a:spLocks noChangeArrowheads="1"/>
        </xdr:cNvSpPr>
      </xdr:nvSpPr>
      <xdr:spPr bwMode="auto">
        <a:xfrm>
          <a:off x="196215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2</xdr:col>
      <xdr:colOff>0</xdr:colOff>
      <xdr:row>29</xdr:row>
      <xdr:rowOff>176213</xdr:rowOff>
    </xdr:from>
    <xdr:to>
      <xdr:col>2</xdr:col>
      <xdr:colOff>266700</xdr:colOff>
      <xdr:row>31</xdr:row>
      <xdr:rowOff>42863</xdr:rowOff>
    </xdr:to>
    <xdr:sp macro="" textlink="">
      <xdr:nvSpPr>
        <xdr:cNvPr id="18" name="Text Box 6"/>
        <xdr:cNvSpPr txBox="1">
          <a:spLocks noChangeArrowheads="1"/>
        </xdr:cNvSpPr>
      </xdr:nvSpPr>
      <xdr:spPr bwMode="auto">
        <a:xfrm>
          <a:off x="122872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24</xdr:row>
      <xdr:rowOff>161925</xdr:rowOff>
    </xdr:from>
    <xdr:to>
      <xdr:col>3</xdr:col>
      <xdr:colOff>295275</xdr:colOff>
      <xdr:row>26</xdr:row>
      <xdr:rowOff>47625</xdr:rowOff>
    </xdr:to>
    <xdr:sp macro="" textlink="">
      <xdr:nvSpPr>
        <xdr:cNvPr id="15" name="Text Box 5"/>
        <xdr:cNvSpPr txBox="1">
          <a:spLocks noChangeArrowheads="1"/>
        </xdr:cNvSpPr>
      </xdr:nvSpPr>
      <xdr:spPr bwMode="auto">
        <a:xfrm>
          <a:off x="2085975" y="5229225"/>
          <a:ext cx="24765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7</xdr:col>
      <xdr:colOff>47625</xdr:colOff>
      <xdr:row>24</xdr:row>
      <xdr:rowOff>161925</xdr:rowOff>
    </xdr:from>
    <xdr:to>
      <xdr:col>7</xdr:col>
      <xdr:colOff>314325</xdr:colOff>
      <xdr:row>26</xdr:row>
      <xdr:rowOff>28575</xdr:rowOff>
    </xdr:to>
    <xdr:sp macro="" textlink="">
      <xdr:nvSpPr>
        <xdr:cNvPr id="16" name="Text Box 6"/>
        <xdr:cNvSpPr txBox="1">
          <a:spLocks noChangeArrowheads="1"/>
        </xdr:cNvSpPr>
      </xdr:nvSpPr>
      <xdr:spPr bwMode="auto">
        <a:xfrm>
          <a:off x="5324475" y="5229225"/>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5</xdr:col>
      <xdr:colOff>47625</xdr:colOff>
      <xdr:row>24</xdr:row>
      <xdr:rowOff>161925</xdr:rowOff>
    </xdr:from>
    <xdr:to>
      <xdr:col>5</xdr:col>
      <xdr:colOff>295275</xdr:colOff>
      <xdr:row>26</xdr:row>
      <xdr:rowOff>66675</xdr:rowOff>
    </xdr:to>
    <xdr:sp macro="" textlink="">
      <xdr:nvSpPr>
        <xdr:cNvPr id="17" name="Text Box 7"/>
        <xdr:cNvSpPr txBox="1">
          <a:spLocks noChangeArrowheads="1"/>
        </xdr:cNvSpPr>
      </xdr:nvSpPr>
      <xdr:spPr bwMode="auto">
        <a:xfrm>
          <a:off x="3705225" y="5229225"/>
          <a:ext cx="24765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9</xdr:col>
      <xdr:colOff>47625</xdr:colOff>
      <xdr:row>24</xdr:row>
      <xdr:rowOff>161925</xdr:rowOff>
    </xdr:from>
    <xdr:to>
      <xdr:col>9</xdr:col>
      <xdr:colOff>314325</xdr:colOff>
      <xdr:row>26</xdr:row>
      <xdr:rowOff>47625</xdr:rowOff>
    </xdr:to>
    <xdr:sp macro="" textlink="">
      <xdr:nvSpPr>
        <xdr:cNvPr id="18" name="Text Box 8"/>
        <xdr:cNvSpPr txBox="1">
          <a:spLocks noChangeArrowheads="1"/>
        </xdr:cNvSpPr>
      </xdr:nvSpPr>
      <xdr:spPr bwMode="auto">
        <a:xfrm>
          <a:off x="6943725" y="5229225"/>
          <a:ext cx="26670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6</xdr:col>
      <xdr:colOff>752475</xdr:colOff>
      <xdr:row>29</xdr:row>
      <xdr:rowOff>176213</xdr:rowOff>
    </xdr:from>
    <xdr:to>
      <xdr:col>7</xdr:col>
      <xdr:colOff>352425</xdr:colOff>
      <xdr:row>31</xdr:row>
      <xdr:rowOff>90488</xdr:rowOff>
    </xdr:to>
    <xdr:sp macro="" textlink="">
      <xdr:nvSpPr>
        <xdr:cNvPr id="19" name="Text Box 10"/>
        <xdr:cNvSpPr txBox="1">
          <a:spLocks noChangeArrowheads="1"/>
        </xdr:cNvSpPr>
      </xdr:nvSpPr>
      <xdr:spPr bwMode="auto">
        <a:xfrm>
          <a:off x="521970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4</xdr:col>
      <xdr:colOff>76200</xdr:colOff>
      <xdr:row>29</xdr:row>
      <xdr:rowOff>176213</xdr:rowOff>
    </xdr:from>
    <xdr:to>
      <xdr:col>5</xdr:col>
      <xdr:colOff>0</xdr:colOff>
      <xdr:row>31</xdr:row>
      <xdr:rowOff>42863</xdr:rowOff>
    </xdr:to>
    <xdr:sp macro="" textlink="">
      <xdr:nvSpPr>
        <xdr:cNvPr id="20" name="Text Box 11"/>
        <xdr:cNvSpPr txBox="1">
          <a:spLocks noChangeArrowheads="1"/>
        </xdr:cNvSpPr>
      </xdr:nvSpPr>
      <xdr:spPr bwMode="auto">
        <a:xfrm>
          <a:off x="2924175" y="6243638"/>
          <a:ext cx="7334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8</xdr:col>
      <xdr:colOff>9525</xdr:colOff>
      <xdr:row>29</xdr:row>
      <xdr:rowOff>176213</xdr:rowOff>
    </xdr:from>
    <xdr:to>
      <xdr:col>8</xdr:col>
      <xdr:colOff>762000</xdr:colOff>
      <xdr:row>31</xdr:row>
      <xdr:rowOff>42863</xdr:rowOff>
    </xdr:to>
    <xdr:sp macro="" textlink="">
      <xdr:nvSpPr>
        <xdr:cNvPr id="21" name="Text Box 12"/>
        <xdr:cNvSpPr txBox="1">
          <a:spLocks noChangeArrowheads="1"/>
        </xdr:cNvSpPr>
      </xdr:nvSpPr>
      <xdr:spPr bwMode="auto">
        <a:xfrm>
          <a:off x="6096000" y="6243638"/>
          <a:ext cx="75247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1</xdr:col>
      <xdr:colOff>19050</xdr:colOff>
      <xdr:row>30</xdr:row>
      <xdr:rowOff>28575</xdr:rowOff>
    </xdr:from>
    <xdr:to>
      <xdr:col>2</xdr:col>
      <xdr:colOff>0</xdr:colOff>
      <xdr:row>31</xdr:row>
      <xdr:rowOff>66675</xdr:rowOff>
    </xdr:to>
    <xdr:sp macro="" textlink="">
      <xdr:nvSpPr>
        <xdr:cNvPr id="22" name="Text Box 13"/>
        <xdr:cNvSpPr txBox="1">
          <a:spLocks noChangeArrowheads="1"/>
        </xdr:cNvSpPr>
      </xdr:nvSpPr>
      <xdr:spPr bwMode="auto">
        <a:xfrm>
          <a:off x="828675" y="6296025"/>
          <a:ext cx="40005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6</xdr:col>
      <xdr:colOff>19050</xdr:colOff>
      <xdr:row>29</xdr:row>
      <xdr:rowOff>176213</xdr:rowOff>
    </xdr:from>
    <xdr:to>
      <xdr:col>6</xdr:col>
      <xdr:colOff>285750</xdr:colOff>
      <xdr:row>31</xdr:row>
      <xdr:rowOff>42863</xdr:rowOff>
    </xdr:to>
    <xdr:sp macro="" textlink="">
      <xdr:nvSpPr>
        <xdr:cNvPr id="23" name="Text Box 6"/>
        <xdr:cNvSpPr txBox="1">
          <a:spLocks noChangeArrowheads="1"/>
        </xdr:cNvSpPr>
      </xdr:nvSpPr>
      <xdr:spPr bwMode="auto">
        <a:xfrm>
          <a:off x="448627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2</xdr:col>
      <xdr:colOff>733425</xdr:colOff>
      <xdr:row>29</xdr:row>
      <xdr:rowOff>176213</xdr:rowOff>
    </xdr:from>
    <xdr:to>
      <xdr:col>3</xdr:col>
      <xdr:colOff>333375</xdr:colOff>
      <xdr:row>31</xdr:row>
      <xdr:rowOff>90488</xdr:rowOff>
    </xdr:to>
    <xdr:sp macro="" textlink="">
      <xdr:nvSpPr>
        <xdr:cNvPr id="24" name="Text Box 10"/>
        <xdr:cNvSpPr txBox="1">
          <a:spLocks noChangeArrowheads="1"/>
        </xdr:cNvSpPr>
      </xdr:nvSpPr>
      <xdr:spPr bwMode="auto">
        <a:xfrm>
          <a:off x="196215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2</xdr:col>
      <xdr:colOff>0</xdr:colOff>
      <xdr:row>29</xdr:row>
      <xdr:rowOff>176213</xdr:rowOff>
    </xdr:from>
    <xdr:to>
      <xdr:col>2</xdr:col>
      <xdr:colOff>266700</xdr:colOff>
      <xdr:row>31</xdr:row>
      <xdr:rowOff>42863</xdr:rowOff>
    </xdr:to>
    <xdr:sp macro="" textlink="">
      <xdr:nvSpPr>
        <xdr:cNvPr id="25" name="Text Box 6"/>
        <xdr:cNvSpPr txBox="1">
          <a:spLocks noChangeArrowheads="1"/>
        </xdr:cNvSpPr>
      </xdr:nvSpPr>
      <xdr:spPr bwMode="auto">
        <a:xfrm>
          <a:off x="122872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24</xdr:row>
      <xdr:rowOff>161925</xdr:rowOff>
    </xdr:from>
    <xdr:to>
      <xdr:col>3</xdr:col>
      <xdr:colOff>295275</xdr:colOff>
      <xdr:row>26</xdr:row>
      <xdr:rowOff>47625</xdr:rowOff>
    </xdr:to>
    <xdr:sp macro="" textlink="">
      <xdr:nvSpPr>
        <xdr:cNvPr id="15" name="Text Box 5"/>
        <xdr:cNvSpPr txBox="1">
          <a:spLocks noChangeArrowheads="1"/>
        </xdr:cNvSpPr>
      </xdr:nvSpPr>
      <xdr:spPr bwMode="auto">
        <a:xfrm>
          <a:off x="2085975" y="5229225"/>
          <a:ext cx="24765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7</xdr:col>
      <xdr:colOff>47625</xdr:colOff>
      <xdr:row>24</xdr:row>
      <xdr:rowOff>161925</xdr:rowOff>
    </xdr:from>
    <xdr:to>
      <xdr:col>7</xdr:col>
      <xdr:colOff>314325</xdr:colOff>
      <xdr:row>26</xdr:row>
      <xdr:rowOff>28575</xdr:rowOff>
    </xdr:to>
    <xdr:sp macro="" textlink="">
      <xdr:nvSpPr>
        <xdr:cNvPr id="16" name="Text Box 6"/>
        <xdr:cNvSpPr txBox="1">
          <a:spLocks noChangeArrowheads="1"/>
        </xdr:cNvSpPr>
      </xdr:nvSpPr>
      <xdr:spPr bwMode="auto">
        <a:xfrm>
          <a:off x="5324475" y="5229225"/>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5</xdr:col>
      <xdr:colOff>47625</xdr:colOff>
      <xdr:row>24</xdr:row>
      <xdr:rowOff>161925</xdr:rowOff>
    </xdr:from>
    <xdr:to>
      <xdr:col>5</xdr:col>
      <xdr:colOff>295275</xdr:colOff>
      <xdr:row>26</xdr:row>
      <xdr:rowOff>66675</xdr:rowOff>
    </xdr:to>
    <xdr:sp macro="" textlink="">
      <xdr:nvSpPr>
        <xdr:cNvPr id="17" name="Text Box 7"/>
        <xdr:cNvSpPr txBox="1">
          <a:spLocks noChangeArrowheads="1"/>
        </xdr:cNvSpPr>
      </xdr:nvSpPr>
      <xdr:spPr bwMode="auto">
        <a:xfrm>
          <a:off x="3705225" y="5229225"/>
          <a:ext cx="24765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9</xdr:col>
      <xdr:colOff>47625</xdr:colOff>
      <xdr:row>24</xdr:row>
      <xdr:rowOff>161925</xdr:rowOff>
    </xdr:from>
    <xdr:to>
      <xdr:col>9</xdr:col>
      <xdr:colOff>314325</xdr:colOff>
      <xdr:row>26</xdr:row>
      <xdr:rowOff>47625</xdr:rowOff>
    </xdr:to>
    <xdr:sp macro="" textlink="">
      <xdr:nvSpPr>
        <xdr:cNvPr id="18" name="Text Box 8"/>
        <xdr:cNvSpPr txBox="1">
          <a:spLocks noChangeArrowheads="1"/>
        </xdr:cNvSpPr>
      </xdr:nvSpPr>
      <xdr:spPr bwMode="auto">
        <a:xfrm>
          <a:off x="6943725" y="5229225"/>
          <a:ext cx="26670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6</xdr:col>
      <xdr:colOff>752475</xdr:colOff>
      <xdr:row>29</xdr:row>
      <xdr:rowOff>176213</xdr:rowOff>
    </xdr:from>
    <xdr:to>
      <xdr:col>7</xdr:col>
      <xdr:colOff>352425</xdr:colOff>
      <xdr:row>31</xdr:row>
      <xdr:rowOff>90488</xdr:rowOff>
    </xdr:to>
    <xdr:sp macro="" textlink="">
      <xdr:nvSpPr>
        <xdr:cNvPr id="19" name="Text Box 10"/>
        <xdr:cNvSpPr txBox="1">
          <a:spLocks noChangeArrowheads="1"/>
        </xdr:cNvSpPr>
      </xdr:nvSpPr>
      <xdr:spPr bwMode="auto">
        <a:xfrm>
          <a:off x="521970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4</xdr:col>
      <xdr:colOff>76200</xdr:colOff>
      <xdr:row>29</xdr:row>
      <xdr:rowOff>176213</xdr:rowOff>
    </xdr:from>
    <xdr:to>
      <xdr:col>5</xdr:col>
      <xdr:colOff>0</xdr:colOff>
      <xdr:row>31</xdr:row>
      <xdr:rowOff>42863</xdr:rowOff>
    </xdr:to>
    <xdr:sp macro="" textlink="">
      <xdr:nvSpPr>
        <xdr:cNvPr id="20" name="Text Box 11"/>
        <xdr:cNvSpPr txBox="1">
          <a:spLocks noChangeArrowheads="1"/>
        </xdr:cNvSpPr>
      </xdr:nvSpPr>
      <xdr:spPr bwMode="auto">
        <a:xfrm>
          <a:off x="2924175" y="6243638"/>
          <a:ext cx="7334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8</xdr:col>
      <xdr:colOff>9525</xdr:colOff>
      <xdr:row>29</xdr:row>
      <xdr:rowOff>176213</xdr:rowOff>
    </xdr:from>
    <xdr:to>
      <xdr:col>8</xdr:col>
      <xdr:colOff>762000</xdr:colOff>
      <xdr:row>31</xdr:row>
      <xdr:rowOff>42863</xdr:rowOff>
    </xdr:to>
    <xdr:sp macro="" textlink="">
      <xdr:nvSpPr>
        <xdr:cNvPr id="21" name="Text Box 12"/>
        <xdr:cNvSpPr txBox="1">
          <a:spLocks noChangeArrowheads="1"/>
        </xdr:cNvSpPr>
      </xdr:nvSpPr>
      <xdr:spPr bwMode="auto">
        <a:xfrm>
          <a:off x="6096000" y="6243638"/>
          <a:ext cx="75247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1</xdr:col>
      <xdr:colOff>19050</xdr:colOff>
      <xdr:row>30</xdr:row>
      <xdr:rowOff>28575</xdr:rowOff>
    </xdr:from>
    <xdr:to>
      <xdr:col>2</xdr:col>
      <xdr:colOff>0</xdr:colOff>
      <xdr:row>31</xdr:row>
      <xdr:rowOff>66675</xdr:rowOff>
    </xdr:to>
    <xdr:sp macro="" textlink="">
      <xdr:nvSpPr>
        <xdr:cNvPr id="22" name="Text Box 13"/>
        <xdr:cNvSpPr txBox="1">
          <a:spLocks noChangeArrowheads="1"/>
        </xdr:cNvSpPr>
      </xdr:nvSpPr>
      <xdr:spPr bwMode="auto">
        <a:xfrm>
          <a:off x="828675" y="6296025"/>
          <a:ext cx="40005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6</xdr:col>
      <xdr:colOff>19050</xdr:colOff>
      <xdr:row>29</xdr:row>
      <xdr:rowOff>176213</xdr:rowOff>
    </xdr:from>
    <xdr:to>
      <xdr:col>6</xdr:col>
      <xdr:colOff>285750</xdr:colOff>
      <xdr:row>31</xdr:row>
      <xdr:rowOff>42863</xdr:rowOff>
    </xdr:to>
    <xdr:sp macro="" textlink="">
      <xdr:nvSpPr>
        <xdr:cNvPr id="23" name="Text Box 6"/>
        <xdr:cNvSpPr txBox="1">
          <a:spLocks noChangeArrowheads="1"/>
        </xdr:cNvSpPr>
      </xdr:nvSpPr>
      <xdr:spPr bwMode="auto">
        <a:xfrm>
          <a:off x="448627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2</xdr:col>
      <xdr:colOff>733425</xdr:colOff>
      <xdr:row>29</xdr:row>
      <xdr:rowOff>176213</xdr:rowOff>
    </xdr:from>
    <xdr:to>
      <xdr:col>3</xdr:col>
      <xdr:colOff>333375</xdr:colOff>
      <xdr:row>31</xdr:row>
      <xdr:rowOff>90488</xdr:rowOff>
    </xdr:to>
    <xdr:sp macro="" textlink="">
      <xdr:nvSpPr>
        <xdr:cNvPr id="24" name="Text Box 10"/>
        <xdr:cNvSpPr txBox="1">
          <a:spLocks noChangeArrowheads="1"/>
        </xdr:cNvSpPr>
      </xdr:nvSpPr>
      <xdr:spPr bwMode="auto">
        <a:xfrm>
          <a:off x="196215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2</xdr:col>
      <xdr:colOff>0</xdr:colOff>
      <xdr:row>29</xdr:row>
      <xdr:rowOff>176213</xdr:rowOff>
    </xdr:from>
    <xdr:to>
      <xdr:col>2</xdr:col>
      <xdr:colOff>266700</xdr:colOff>
      <xdr:row>31</xdr:row>
      <xdr:rowOff>42863</xdr:rowOff>
    </xdr:to>
    <xdr:sp macro="" textlink="">
      <xdr:nvSpPr>
        <xdr:cNvPr id="25" name="Text Box 6"/>
        <xdr:cNvSpPr txBox="1">
          <a:spLocks noChangeArrowheads="1"/>
        </xdr:cNvSpPr>
      </xdr:nvSpPr>
      <xdr:spPr bwMode="auto">
        <a:xfrm>
          <a:off x="122872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47625</xdr:colOff>
      <xdr:row>24</xdr:row>
      <xdr:rowOff>161925</xdr:rowOff>
    </xdr:from>
    <xdr:to>
      <xdr:col>3</xdr:col>
      <xdr:colOff>295275</xdr:colOff>
      <xdr:row>26</xdr:row>
      <xdr:rowOff>47625</xdr:rowOff>
    </xdr:to>
    <xdr:sp macro="" textlink="">
      <xdr:nvSpPr>
        <xdr:cNvPr id="15" name="Text Box 5"/>
        <xdr:cNvSpPr txBox="1">
          <a:spLocks noChangeArrowheads="1"/>
        </xdr:cNvSpPr>
      </xdr:nvSpPr>
      <xdr:spPr bwMode="auto">
        <a:xfrm>
          <a:off x="2085975" y="5229225"/>
          <a:ext cx="24765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7</xdr:col>
      <xdr:colOff>47625</xdr:colOff>
      <xdr:row>24</xdr:row>
      <xdr:rowOff>161925</xdr:rowOff>
    </xdr:from>
    <xdr:to>
      <xdr:col>7</xdr:col>
      <xdr:colOff>314325</xdr:colOff>
      <xdr:row>26</xdr:row>
      <xdr:rowOff>28575</xdr:rowOff>
    </xdr:to>
    <xdr:sp macro="" textlink="">
      <xdr:nvSpPr>
        <xdr:cNvPr id="16" name="Text Box 6"/>
        <xdr:cNvSpPr txBox="1">
          <a:spLocks noChangeArrowheads="1"/>
        </xdr:cNvSpPr>
      </xdr:nvSpPr>
      <xdr:spPr bwMode="auto">
        <a:xfrm>
          <a:off x="5324475" y="5229225"/>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5</xdr:col>
      <xdr:colOff>47625</xdr:colOff>
      <xdr:row>24</xdr:row>
      <xdr:rowOff>161925</xdr:rowOff>
    </xdr:from>
    <xdr:to>
      <xdr:col>5</xdr:col>
      <xdr:colOff>295275</xdr:colOff>
      <xdr:row>26</xdr:row>
      <xdr:rowOff>66675</xdr:rowOff>
    </xdr:to>
    <xdr:sp macro="" textlink="">
      <xdr:nvSpPr>
        <xdr:cNvPr id="17" name="Text Box 7"/>
        <xdr:cNvSpPr txBox="1">
          <a:spLocks noChangeArrowheads="1"/>
        </xdr:cNvSpPr>
      </xdr:nvSpPr>
      <xdr:spPr bwMode="auto">
        <a:xfrm>
          <a:off x="3705225" y="5229225"/>
          <a:ext cx="24765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9</xdr:col>
      <xdr:colOff>47625</xdr:colOff>
      <xdr:row>24</xdr:row>
      <xdr:rowOff>161925</xdr:rowOff>
    </xdr:from>
    <xdr:to>
      <xdr:col>9</xdr:col>
      <xdr:colOff>314325</xdr:colOff>
      <xdr:row>26</xdr:row>
      <xdr:rowOff>47625</xdr:rowOff>
    </xdr:to>
    <xdr:sp macro="" textlink="">
      <xdr:nvSpPr>
        <xdr:cNvPr id="18" name="Text Box 8"/>
        <xdr:cNvSpPr txBox="1">
          <a:spLocks noChangeArrowheads="1"/>
        </xdr:cNvSpPr>
      </xdr:nvSpPr>
      <xdr:spPr bwMode="auto">
        <a:xfrm>
          <a:off x="6943725" y="5229225"/>
          <a:ext cx="266700" cy="285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6</xdr:col>
      <xdr:colOff>752475</xdr:colOff>
      <xdr:row>29</xdr:row>
      <xdr:rowOff>176213</xdr:rowOff>
    </xdr:from>
    <xdr:to>
      <xdr:col>7</xdr:col>
      <xdr:colOff>352425</xdr:colOff>
      <xdr:row>31</xdr:row>
      <xdr:rowOff>90488</xdr:rowOff>
    </xdr:to>
    <xdr:sp macro="" textlink="">
      <xdr:nvSpPr>
        <xdr:cNvPr id="19" name="Text Box 10"/>
        <xdr:cNvSpPr txBox="1">
          <a:spLocks noChangeArrowheads="1"/>
        </xdr:cNvSpPr>
      </xdr:nvSpPr>
      <xdr:spPr bwMode="auto">
        <a:xfrm>
          <a:off x="521970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4</xdr:col>
      <xdr:colOff>76200</xdr:colOff>
      <xdr:row>29</xdr:row>
      <xdr:rowOff>176213</xdr:rowOff>
    </xdr:from>
    <xdr:to>
      <xdr:col>5</xdr:col>
      <xdr:colOff>0</xdr:colOff>
      <xdr:row>31</xdr:row>
      <xdr:rowOff>42863</xdr:rowOff>
    </xdr:to>
    <xdr:sp macro="" textlink="">
      <xdr:nvSpPr>
        <xdr:cNvPr id="20" name="Text Box 11"/>
        <xdr:cNvSpPr txBox="1">
          <a:spLocks noChangeArrowheads="1"/>
        </xdr:cNvSpPr>
      </xdr:nvSpPr>
      <xdr:spPr bwMode="auto">
        <a:xfrm>
          <a:off x="2924175" y="6243638"/>
          <a:ext cx="7334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8</xdr:col>
      <xdr:colOff>9525</xdr:colOff>
      <xdr:row>29</xdr:row>
      <xdr:rowOff>176213</xdr:rowOff>
    </xdr:from>
    <xdr:to>
      <xdr:col>8</xdr:col>
      <xdr:colOff>762000</xdr:colOff>
      <xdr:row>31</xdr:row>
      <xdr:rowOff>42863</xdr:rowOff>
    </xdr:to>
    <xdr:sp macro="" textlink="">
      <xdr:nvSpPr>
        <xdr:cNvPr id="21" name="Text Box 12"/>
        <xdr:cNvSpPr txBox="1">
          <a:spLocks noChangeArrowheads="1"/>
        </xdr:cNvSpPr>
      </xdr:nvSpPr>
      <xdr:spPr bwMode="auto">
        <a:xfrm>
          <a:off x="6096000" y="6243638"/>
          <a:ext cx="75247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1</xdr:col>
      <xdr:colOff>19050</xdr:colOff>
      <xdr:row>30</xdr:row>
      <xdr:rowOff>28575</xdr:rowOff>
    </xdr:from>
    <xdr:to>
      <xdr:col>2</xdr:col>
      <xdr:colOff>0</xdr:colOff>
      <xdr:row>31</xdr:row>
      <xdr:rowOff>66675</xdr:rowOff>
    </xdr:to>
    <xdr:sp macro="" textlink="">
      <xdr:nvSpPr>
        <xdr:cNvPr id="22" name="Text Box 13"/>
        <xdr:cNvSpPr txBox="1">
          <a:spLocks noChangeArrowheads="1"/>
        </xdr:cNvSpPr>
      </xdr:nvSpPr>
      <xdr:spPr bwMode="auto">
        <a:xfrm>
          <a:off x="828675" y="6296025"/>
          <a:ext cx="400050"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twoCellAnchor>
    <xdr:from>
      <xdr:col>6</xdr:col>
      <xdr:colOff>19050</xdr:colOff>
      <xdr:row>29</xdr:row>
      <xdr:rowOff>176213</xdr:rowOff>
    </xdr:from>
    <xdr:to>
      <xdr:col>6</xdr:col>
      <xdr:colOff>285750</xdr:colOff>
      <xdr:row>31</xdr:row>
      <xdr:rowOff>42863</xdr:rowOff>
    </xdr:to>
    <xdr:sp macro="" textlink="">
      <xdr:nvSpPr>
        <xdr:cNvPr id="23" name="Text Box 6"/>
        <xdr:cNvSpPr txBox="1">
          <a:spLocks noChangeArrowheads="1"/>
        </xdr:cNvSpPr>
      </xdr:nvSpPr>
      <xdr:spPr bwMode="auto">
        <a:xfrm>
          <a:off x="448627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twoCellAnchor>
    <xdr:from>
      <xdr:col>2</xdr:col>
      <xdr:colOff>733425</xdr:colOff>
      <xdr:row>29</xdr:row>
      <xdr:rowOff>176213</xdr:rowOff>
    </xdr:from>
    <xdr:to>
      <xdr:col>3</xdr:col>
      <xdr:colOff>333375</xdr:colOff>
      <xdr:row>31</xdr:row>
      <xdr:rowOff>90488</xdr:rowOff>
    </xdr:to>
    <xdr:sp macro="" textlink="">
      <xdr:nvSpPr>
        <xdr:cNvPr id="24" name="Text Box 10"/>
        <xdr:cNvSpPr txBox="1">
          <a:spLocks noChangeArrowheads="1"/>
        </xdr:cNvSpPr>
      </xdr:nvSpPr>
      <xdr:spPr bwMode="auto">
        <a:xfrm>
          <a:off x="1962150" y="6243638"/>
          <a:ext cx="409575"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／④</a:t>
          </a:r>
        </a:p>
      </xdr:txBody>
    </xdr:sp>
    <xdr:clientData/>
  </xdr:twoCellAnchor>
  <xdr:twoCellAnchor>
    <xdr:from>
      <xdr:col>2</xdr:col>
      <xdr:colOff>0</xdr:colOff>
      <xdr:row>29</xdr:row>
      <xdr:rowOff>176213</xdr:rowOff>
    </xdr:from>
    <xdr:to>
      <xdr:col>2</xdr:col>
      <xdr:colOff>266700</xdr:colOff>
      <xdr:row>31</xdr:row>
      <xdr:rowOff>42863</xdr:rowOff>
    </xdr:to>
    <xdr:sp macro="" textlink="">
      <xdr:nvSpPr>
        <xdr:cNvPr id="25" name="Text Box 6"/>
        <xdr:cNvSpPr txBox="1">
          <a:spLocks noChangeArrowheads="1"/>
        </xdr:cNvSpPr>
      </xdr:nvSpPr>
      <xdr:spPr bwMode="auto">
        <a:xfrm>
          <a:off x="1228725" y="6243638"/>
          <a:ext cx="266700"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Meiryo UI" panose="020B0604030504040204" pitchFamily="50" charset="-128"/>
              <a:ea typeface="Meiryo UI" panose="020B0604030504040204" pitchFamily="50" charset="-128"/>
              <a:cs typeface="Meiryo UI" panose="020B0604030504040204" pitchFamily="50"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P53"/>
  <sheetViews>
    <sheetView showGridLines="0" tabSelected="1" zoomScaleNormal="100" zoomScaleSheetLayoutView="80" workbookViewId="0">
      <selection activeCell="L23" sqref="L23"/>
    </sheetView>
  </sheetViews>
  <sheetFormatPr defaultRowHeight="15.75"/>
  <cols>
    <col min="1" max="1" width="11.625" style="1" customWidth="1"/>
    <col min="2" max="2" width="4.875" style="1" customWidth="1"/>
    <col min="3" max="6" width="8.625" style="1" customWidth="1"/>
    <col min="7" max="7" width="3" style="1" customWidth="1"/>
    <col min="8" max="8" width="9" style="1" customWidth="1"/>
    <col min="9" max="16" width="8.625" style="1" customWidth="1"/>
    <col min="17" max="16384" width="9" style="1"/>
  </cols>
  <sheetData>
    <row r="18" spans="1:16">
      <c r="B18" s="2" t="s">
        <v>31</v>
      </c>
    </row>
    <row r="21" spans="1:16">
      <c r="H21" s="3"/>
    </row>
    <row r="22" spans="1:16" ht="13.5" customHeight="1">
      <c r="A22" s="101" t="s">
        <v>2</v>
      </c>
      <c r="B22" s="102"/>
      <c r="C22" s="105" t="s">
        <v>0</v>
      </c>
      <c r="D22" s="106"/>
      <c r="E22" s="106"/>
      <c r="F22" s="107"/>
    </row>
    <row r="23" spans="1:16" ht="48">
      <c r="A23" s="103"/>
      <c r="B23" s="104"/>
      <c r="C23" s="37" t="s">
        <v>3</v>
      </c>
      <c r="D23" s="40" t="s">
        <v>4</v>
      </c>
      <c r="E23" s="41" t="s">
        <v>5</v>
      </c>
      <c r="F23" s="35" t="s">
        <v>32</v>
      </c>
      <c r="I23" s="4"/>
    </row>
    <row r="24" spans="1:16" ht="16.5" thickBot="1">
      <c r="A24" s="105"/>
      <c r="B24" s="106"/>
      <c r="C24" s="36"/>
      <c r="D24" s="36"/>
      <c r="E24" s="42"/>
      <c r="F24" s="12"/>
      <c r="H24" s="5" t="s">
        <v>40</v>
      </c>
    </row>
    <row r="25" spans="1:16">
      <c r="A25" s="96" t="s">
        <v>12</v>
      </c>
      <c r="B25" s="97"/>
      <c r="C25" s="38">
        <v>9147</v>
      </c>
      <c r="D25" s="39">
        <v>0</v>
      </c>
      <c r="E25" s="43">
        <v>0</v>
      </c>
      <c r="F25" s="91">
        <f>C25*E25/100000</f>
        <v>0</v>
      </c>
      <c r="H25" s="111" t="s">
        <v>2</v>
      </c>
      <c r="I25" s="108" t="s">
        <v>9</v>
      </c>
      <c r="J25" s="109"/>
      <c r="K25" s="108" t="s">
        <v>10</v>
      </c>
      <c r="L25" s="109"/>
      <c r="M25" s="108" t="s">
        <v>33</v>
      </c>
      <c r="N25" s="109"/>
      <c r="O25" s="108" t="s">
        <v>11</v>
      </c>
      <c r="P25" s="110"/>
    </row>
    <row r="26" spans="1:16">
      <c r="A26" s="96" t="s">
        <v>13</v>
      </c>
      <c r="B26" s="97"/>
      <c r="C26" s="38">
        <v>9664</v>
      </c>
      <c r="D26" s="39">
        <v>1</v>
      </c>
      <c r="E26" s="43">
        <v>3.8720669093161928</v>
      </c>
      <c r="F26" s="91">
        <f t="shared" ref="F26:F42" si="0">C26*E26/100000</f>
        <v>0.37419654611631692</v>
      </c>
      <c r="H26" s="112"/>
      <c r="I26" s="32" t="s">
        <v>0</v>
      </c>
      <c r="J26" s="33" t="s">
        <v>1</v>
      </c>
      <c r="K26" s="32" t="s">
        <v>0</v>
      </c>
      <c r="L26" s="33" t="s">
        <v>1</v>
      </c>
      <c r="M26" s="32" t="s">
        <v>0</v>
      </c>
      <c r="N26" s="33" t="s">
        <v>1</v>
      </c>
      <c r="O26" s="32" t="s">
        <v>0</v>
      </c>
      <c r="P26" s="44" t="s">
        <v>1</v>
      </c>
    </row>
    <row r="27" spans="1:16">
      <c r="A27" s="96" t="s">
        <v>14</v>
      </c>
      <c r="B27" s="97"/>
      <c r="C27" s="38">
        <v>9776</v>
      </c>
      <c r="D27" s="39">
        <v>0</v>
      </c>
      <c r="E27" s="43">
        <v>3.7696019300361878</v>
      </c>
      <c r="F27" s="91">
        <f t="shared" si="0"/>
        <v>0.3685162846803377</v>
      </c>
      <c r="H27" s="45" t="s">
        <v>12</v>
      </c>
      <c r="I27" s="27">
        <v>0</v>
      </c>
      <c r="J27" s="28">
        <v>0</v>
      </c>
      <c r="K27" s="27">
        <v>0</v>
      </c>
      <c r="L27" s="29">
        <v>0</v>
      </c>
      <c r="M27" s="30">
        <v>0</v>
      </c>
      <c r="N27" s="31">
        <v>0</v>
      </c>
      <c r="O27" s="30">
        <v>0</v>
      </c>
      <c r="P27" s="46">
        <v>0</v>
      </c>
    </row>
    <row r="28" spans="1:16">
      <c r="A28" s="96" t="s">
        <v>15</v>
      </c>
      <c r="B28" s="97"/>
      <c r="C28" s="38">
        <v>10275</v>
      </c>
      <c r="D28" s="39">
        <v>0</v>
      </c>
      <c r="E28" s="43">
        <v>3.7688915689895603</v>
      </c>
      <c r="F28" s="91">
        <f t="shared" si="0"/>
        <v>0.38725360871367731</v>
      </c>
      <c r="H28" s="45" t="s">
        <v>13</v>
      </c>
      <c r="I28" s="27">
        <v>3.8720669093161928</v>
      </c>
      <c r="J28" s="28">
        <v>0</v>
      </c>
      <c r="K28" s="27">
        <v>0</v>
      </c>
      <c r="L28" s="29">
        <v>0</v>
      </c>
      <c r="M28" s="27">
        <v>0</v>
      </c>
      <c r="N28" s="31">
        <v>0</v>
      </c>
      <c r="O28" s="27">
        <v>0</v>
      </c>
      <c r="P28" s="46">
        <v>0</v>
      </c>
    </row>
    <row r="29" spans="1:16">
      <c r="A29" s="96" t="s">
        <v>16</v>
      </c>
      <c r="B29" s="97"/>
      <c r="C29" s="38">
        <v>8537</v>
      </c>
      <c r="D29" s="39">
        <v>0</v>
      </c>
      <c r="E29" s="43">
        <v>4.8520135856380397</v>
      </c>
      <c r="F29" s="91">
        <f t="shared" si="0"/>
        <v>0.4142163998059194</v>
      </c>
      <c r="H29" s="45" t="s">
        <v>14</v>
      </c>
      <c r="I29" s="27">
        <v>3.7696019300361878</v>
      </c>
      <c r="J29" s="28">
        <v>3.952412948104818</v>
      </c>
      <c r="K29" s="27">
        <v>0</v>
      </c>
      <c r="L29" s="29">
        <v>0</v>
      </c>
      <c r="M29" s="27">
        <v>0</v>
      </c>
      <c r="N29" s="31">
        <v>0</v>
      </c>
      <c r="O29" s="27">
        <v>3.7696019300361878</v>
      </c>
      <c r="P29" s="46">
        <v>0</v>
      </c>
    </row>
    <row r="30" spans="1:16">
      <c r="A30" s="96" t="s">
        <v>17</v>
      </c>
      <c r="B30" s="97"/>
      <c r="C30" s="38">
        <v>8787</v>
      </c>
      <c r="D30" s="39">
        <v>2</v>
      </c>
      <c r="E30" s="43">
        <v>8.7846444415162299</v>
      </c>
      <c r="F30" s="91">
        <f t="shared" si="0"/>
        <v>0.77190670707603115</v>
      </c>
      <c r="H30" s="45" t="s">
        <v>15</v>
      </c>
      <c r="I30" s="27">
        <v>3.7688915689895603</v>
      </c>
      <c r="J30" s="28">
        <v>0</v>
      </c>
      <c r="K30" s="27">
        <v>3.7688915689895603</v>
      </c>
      <c r="L30" s="29">
        <v>0</v>
      </c>
      <c r="M30" s="27">
        <v>0</v>
      </c>
      <c r="N30" s="31">
        <v>0</v>
      </c>
      <c r="O30" s="27">
        <v>18.844457844947801</v>
      </c>
      <c r="P30" s="46">
        <v>3.8812342324859301</v>
      </c>
    </row>
    <row r="31" spans="1:16">
      <c r="A31" s="96" t="s">
        <v>18</v>
      </c>
      <c r="B31" s="97"/>
      <c r="C31" s="38">
        <v>10391</v>
      </c>
      <c r="D31" s="39">
        <v>1</v>
      </c>
      <c r="E31" s="43">
        <v>10.817437709587855</v>
      </c>
      <c r="F31" s="91">
        <f t="shared" si="0"/>
        <v>1.124039952403274</v>
      </c>
      <c r="H31" s="45" t="s">
        <v>16</v>
      </c>
      <c r="I31" s="27">
        <v>4.8520135856380397</v>
      </c>
      <c r="J31" s="28">
        <v>4.9026817669265093</v>
      </c>
      <c r="K31" s="27">
        <v>0</v>
      </c>
      <c r="L31" s="29">
        <v>0</v>
      </c>
      <c r="M31" s="27">
        <v>0</v>
      </c>
      <c r="N31" s="31">
        <v>0</v>
      </c>
      <c r="O31" s="27">
        <v>9.7040271712760795</v>
      </c>
      <c r="P31" s="46">
        <v>0</v>
      </c>
    </row>
    <row r="32" spans="1:16" ht="12.75" customHeight="1">
      <c r="A32" s="96" t="s">
        <v>19</v>
      </c>
      <c r="B32" s="97"/>
      <c r="C32" s="38">
        <v>12581</v>
      </c>
      <c r="D32" s="39">
        <v>0</v>
      </c>
      <c r="E32" s="43">
        <v>15.593812375249501</v>
      </c>
      <c r="F32" s="91">
        <f t="shared" si="0"/>
        <v>1.9618575349301397</v>
      </c>
      <c r="H32" s="45" t="s">
        <v>17</v>
      </c>
      <c r="I32" s="27">
        <v>8.7846444415162299</v>
      </c>
      <c r="J32" s="28">
        <v>0</v>
      </c>
      <c r="K32" s="27">
        <v>4.392322220758115</v>
      </c>
      <c r="L32" s="29">
        <v>0</v>
      </c>
      <c r="M32" s="27">
        <v>0</v>
      </c>
      <c r="N32" s="31">
        <v>0</v>
      </c>
      <c r="O32" s="27">
        <v>8.7846444415162299</v>
      </c>
      <c r="P32" s="46">
        <v>16.46293781125242</v>
      </c>
    </row>
    <row r="33" spans="1:16" ht="13.5" customHeight="1">
      <c r="A33" s="96" t="s">
        <v>20</v>
      </c>
      <c r="B33" s="97"/>
      <c r="C33" s="38">
        <v>13964</v>
      </c>
      <c r="D33" s="39">
        <v>5</v>
      </c>
      <c r="E33" s="43">
        <v>32.109288341409304</v>
      </c>
      <c r="F33" s="91">
        <f t="shared" si="0"/>
        <v>4.4837410239943951</v>
      </c>
      <c r="H33" s="45" t="s">
        <v>18</v>
      </c>
      <c r="I33" s="27">
        <v>10.817437709587855</v>
      </c>
      <c r="J33" s="28">
        <v>16.866250632484398</v>
      </c>
      <c r="K33" s="27">
        <v>3.6058125698626182</v>
      </c>
      <c r="L33" s="29">
        <v>3.3732501264968797</v>
      </c>
      <c r="M33" s="27">
        <v>0</v>
      </c>
      <c r="N33" s="31">
        <v>6.7465002529937594</v>
      </c>
      <c r="O33" s="27">
        <v>36.058125698626185</v>
      </c>
      <c r="P33" s="46">
        <v>6.7465002529937594</v>
      </c>
    </row>
    <row r="34" spans="1:16">
      <c r="A34" s="96" t="s">
        <v>21</v>
      </c>
      <c r="B34" s="97"/>
      <c r="C34" s="38">
        <v>11775</v>
      </c>
      <c r="D34" s="39">
        <v>6</v>
      </c>
      <c r="E34" s="43">
        <v>61.033500610335004</v>
      </c>
      <c r="F34" s="91">
        <f t="shared" si="0"/>
        <v>7.1866946968669465</v>
      </c>
      <c r="H34" s="45" t="s">
        <v>19</v>
      </c>
      <c r="I34" s="27">
        <v>15.593812375249501</v>
      </c>
      <c r="J34" s="28">
        <v>20.90425849608792</v>
      </c>
      <c r="K34" s="27">
        <v>18.712574850299401</v>
      </c>
      <c r="L34" s="29">
        <v>2.9863226422982736</v>
      </c>
      <c r="M34" s="27">
        <v>9.3562874251497004</v>
      </c>
      <c r="N34" s="31">
        <v>2.9863226422982736</v>
      </c>
      <c r="O34" s="27">
        <v>34.306387225548903</v>
      </c>
      <c r="P34" s="46">
        <v>0</v>
      </c>
    </row>
    <row r="35" spans="1:16">
      <c r="A35" s="96" t="s">
        <v>22</v>
      </c>
      <c r="B35" s="97"/>
      <c r="C35" s="38">
        <v>11714</v>
      </c>
      <c r="D35" s="39">
        <v>7</v>
      </c>
      <c r="E35" s="43">
        <v>119.84357259997476</v>
      </c>
      <c r="F35" s="91">
        <f t="shared" si="0"/>
        <v>14.038476094361043</v>
      </c>
      <c r="H35" s="45" t="s">
        <v>20</v>
      </c>
      <c r="I35" s="27">
        <v>32.109288341409304</v>
      </c>
      <c r="J35" s="28">
        <v>49.986114968064427</v>
      </c>
      <c r="K35" s="27">
        <v>40.866366979975481</v>
      </c>
      <c r="L35" s="29">
        <v>2.7770063871146902</v>
      </c>
      <c r="M35" s="27">
        <v>23.352209702843133</v>
      </c>
      <c r="N35" s="31">
        <v>8.3310191613440701</v>
      </c>
      <c r="O35" s="27">
        <v>43.785393192830867</v>
      </c>
      <c r="P35" s="46">
        <v>5.5540127742293803</v>
      </c>
    </row>
    <row r="36" spans="1:16">
      <c r="A36" s="96" t="s">
        <v>23</v>
      </c>
      <c r="B36" s="97"/>
      <c r="C36" s="38">
        <v>12005</v>
      </c>
      <c r="D36" s="39">
        <v>27</v>
      </c>
      <c r="E36" s="43">
        <v>236.45923164659081</v>
      </c>
      <c r="F36" s="91">
        <f t="shared" si="0"/>
        <v>28.386930759173225</v>
      </c>
      <c r="H36" s="45" t="s">
        <v>21</v>
      </c>
      <c r="I36" s="27">
        <v>61.033500610335004</v>
      </c>
      <c r="J36" s="28">
        <v>37.245103820726897</v>
      </c>
      <c r="K36" s="27">
        <v>47.470500474705005</v>
      </c>
      <c r="L36" s="29">
        <v>31.037586517272416</v>
      </c>
      <c r="M36" s="27">
        <v>13.56300013563</v>
      </c>
      <c r="N36" s="31">
        <v>6.2075173034544839</v>
      </c>
      <c r="O36" s="27">
        <v>44.079750440797504</v>
      </c>
      <c r="P36" s="46">
        <v>9.3112759551817241</v>
      </c>
    </row>
    <row r="37" spans="1:16">
      <c r="A37" s="96" t="s">
        <v>24</v>
      </c>
      <c r="B37" s="97"/>
      <c r="C37" s="38">
        <v>13603</v>
      </c>
      <c r="D37" s="39">
        <v>48</v>
      </c>
      <c r="E37" s="43">
        <v>396.57890964690142</v>
      </c>
      <c r="F37" s="91">
        <f t="shared" si="0"/>
        <v>53.946629079268</v>
      </c>
      <c r="H37" s="45" t="s">
        <v>22</v>
      </c>
      <c r="I37" s="27">
        <v>119.84357259997476</v>
      </c>
      <c r="J37" s="28">
        <v>107.13768640509628</v>
      </c>
      <c r="K37" s="27">
        <v>66.22934275261764</v>
      </c>
      <c r="L37" s="29">
        <v>20.269292022585784</v>
      </c>
      <c r="M37" s="27">
        <v>25.230225810521006</v>
      </c>
      <c r="N37" s="31">
        <v>20.269292022585784</v>
      </c>
      <c r="O37" s="27">
        <v>53.614229847357137</v>
      </c>
      <c r="P37" s="46">
        <v>23.164905168669467</v>
      </c>
    </row>
    <row r="38" spans="1:16">
      <c r="A38" s="96" t="s">
        <v>25</v>
      </c>
      <c r="B38" s="97"/>
      <c r="C38" s="38">
        <v>14220</v>
      </c>
      <c r="D38" s="39">
        <v>83</v>
      </c>
      <c r="E38" s="43">
        <v>632.16770069561949</v>
      </c>
      <c r="F38" s="91">
        <f t="shared" si="0"/>
        <v>89.894247038917101</v>
      </c>
      <c r="H38" s="45" t="s">
        <v>23</v>
      </c>
      <c r="I38" s="27">
        <v>236.45923164659081</v>
      </c>
      <c r="J38" s="28">
        <v>151.91698637896852</v>
      </c>
      <c r="K38" s="27">
        <v>66.764959523743286</v>
      </c>
      <c r="L38" s="29">
        <v>15.449185055488323</v>
      </c>
      <c r="M38" s="27">
        <v>41.728099702339556</v>
      </c>
      <c r="N38" s="31">
        <v>25.748641759147205</v>
      </c>
      <c r="O38" s="27">
        <v>25.036859821403734</v>
      </c>
      <c r="P38" s="46">
        <v>12.874320879573602</v>
      </c>
    </row>
    <row r="39" spans="1:16">
      <c r="A39" s="96" t="s">
        <v>26</v>
      </c>
      <c r="B39" s="97"/>
      <c r="C39" s="38">
        <v>9976</v>
      </c>
      <c r="D39" s="39">
        <v>84</v>
      </c>
      <c r="E39" s="43">
        <v>849.86794880476737</v>
      </c>
      <c r="F39" s="91">
        <f t="shared" si="0"/>
        <v>84.782826572763582</v>
      </c>
      <c r="H39" s="45" t="s">
        <v>24</v>
      </c>
      <c r="I39" s="27">
        <v>396.57890964690142</v>
      </c>
      <c r="J39" s="28">
        <v>234.32395286483563</v>
      </c>
      <c r="K39" s="27">
        <v>124.22953796167997</v>
      </c>
      <c r="L39" s="29">
        <v>24.784264245319154</v>
      </c>
      <c r="M39" s="27">
        <v>95.561183047446136</v>
      </c>
      <c r="N39" s="31">
        <v>40.556068765067707</v>
      </c>
      <c r="O39" s="27">
        <v>35.835443642792292</v>
      </c>
      <c r="P39" s="46">
        <v>13.518689588355901</v>
      </c>
    </row>
    <row r="40" spans="1:16">
      <c r="A40" s="96" t="s">
        <v>27</v>
      </c>
      <c r="B40" s="97"/>
      <c r="C40" s="38">
        <v>7820</v>
      </c>
      <c r="D40" s="39">
        <v>114</v>
      </c>
      <c r="E40" s="43">
        <v>1321.1898526365164</v>
      </c>
      <c r="F40" s="91">
        <f t="shared" si="0"/>
        <v>103.31704647617558</v>
      </c>
      <c r="H40" s="45" t="s">
        <v>25</v>
      </c>
      <c r="I40" s="27">
        <v>632.16770069561949</v>
      </c>
      <c r="J40" s="28">
        <v>261.94445045786159</v>
      </c>
      <c r="K40" s="27">
        <v>152.75427711975937</v>
      </c>
      <c r="L40" s="29">
        <v>73.604225748490023</v>
      </c>
      <c r="M40" s="27">
        <v>91.652566271855605</v>
      </c>
      <c r="N40" s="31">
        <v>58.450414564977372</v>
      </c>
      <c r="O40" s="27">
        <v>61.101710847903746</v>
      </c>
      <c r="P40" s="46">
        <v>19.483471521659126</v>
      </c>
    </row>
    <row r="41" spans="1:16">
      <c r="A41" s="96" t="s">
        <v>28</v>
      </c>
      <c r="B41" s="97"/>
      <c r="C41" s="38">
        <v>5935</v>
      </c>
      <c r="D41" s="39">
        <v>125</v>
      </c>
      <c r="E41" s="43">
        <v>1881.427420501398</v>
      </c>
      <c r="F41" s="91">
        <f t="shared" si="0"/>
        <v>111.66271740675798</v>
      </c>
      <c r="H41" s="45" t="s">
        <v>26</v>
      </c>
      <c r="I41" s="27">
        <v>849.86794880476737</v>
      </c>
      <c r="J41" s="28">
        <v>319.22707497598736</v>
      </c>
      <c r="K41" s="27">
        <v>257.33053429945147</v>
      </c>
      <c r="L41" s="29">
        <v>110.17571614215491</v>
      </c>
      <c r="M41" s="27">
        <v>213.31346922191372</v>
      </c>
      <c r="N41" s="31">
        <v>96.050624329058138</v>
      </c>
      <c r="O41" s="27">
        <v>37.24520891176271</v>
      </c>
      <c r="P41" s="46">
        <v>11.300073450477429</v>
      </c>
    </row>
    <row r="42" spans="1:16">
      <c r="A42" s="96" t="s">
        <v>29</v>
      </c>
      <c r="B42" s="97"/>
      <c r="C42" s="38">
        <v>4559</v>
      </c>
      <c r="D42" s="39">
        <v>138</v>
      </c>
      <c r="E42" s="43">
        <v>3051.0777592489653</v>
      </c>
      <c r="F42" s="91">
        <f t="shared" si="0"/>
        <v>139.09863504416035</v>
      </c>
      <c r="H42" s="45" t="s">
        <v>27</v>
      </c>
      <c r="I42" s="27">
        <v>1321.1898526365164</v>
      </c>
      <c r="J42" s="28">
        <v>602.49816311535642</v>
      </c>
      <c r="K42" s="27">
        <v>445.6084118359849</v>
      </c>
      <c r="L42" s="29">
        <v>261.57237325495959</v>
      </c>
      <c r="M42" s="27">
        <v>285.34573740374464</v>
      </c>
      <c r="N42" s="31">
        <v>158.70683321087435</v>
      </c>
      <c r="O42" s="27">
        <v>82.085760075049848</v>
      </c>
      <c r="P42" s="46">
        <v>26.45113886847906</v>
      </c>
    </row>
    <row r="43" spans="1:16">
      <c r="A43" s="96"/>
      <c r="B43" s="98"/>
      <c r="C43" s="6"/>
      <c r="D43" s="6"/>
      <c r="E43" s="6"/>
      <c r="F43" s="6"/>
      <c r="H43" s="45" t="s">
        <v>28</v>
      </c>
      <c r="I43" s="27">
        <v>1881.427420501398</v>
      </c>
      <c r="J43" s="28">
        <v>835.16347551733736</v>
      </c>
      <c r="K43" s="27">
        <v>909.90948296289287</v>
      </c>
      <c r="L43" s="29">
        <v>516.56407559776051</v>
      </c>
      <c r="M43" s="27">
        <v>578.17165063267146</v>
      </c>
      <c r="N43" s="31">
        <v>355.7177766092363</v>
      </c>
      <c r="O43" s="27">
        <v>66.34756646604427</v>
      </c>
      <c r="P43" s="46">
        <v>30.931980574716199</v>
      </c>
    </row>
    <row r="44" spans="1:16" ht="16.5" thickBot="1">
      <c r="A44" s="96" t="s">
        <v>6</v>
      </c>
      <c r="B44" s="98"/>
      <c r="C44" s="89">
        <f>SUM(C25:C42)</f>
        <v>184729</v>
      </c>
      <c r="D44" s="89">
        <f>SUM(D25:D42)</f>
        <v>641</v>
      </c>
      <c r="E44" s="6"/>
      <c r="F44" s="90">
        <f>SUM(F25:F42)</f>
        <v>642.19993122616381</v>
      </c>
      <c r="H44" s="47" t="s">
        <v>29</v>
      </c>
      <c r="I44" s="48">
        <v>3051.0777592489653</v>
      </c>
      <c r="J44" s="49">
        <v>1464.9729217100501</v>
      </c>
      <c r="K44" s="48">
        <v>2489.0371193873139</v>
      </c>
      <c r="L44" s="50">
        <v>2188.7244503231923</v>
      </c>
      <c r="M44" s="48">
        <v>1321.7219442900378</v>
      </c>
      <c r="N44" s="51">
        <v>1187.9507848960543</v>
      </c>
      <c r="O44" s="48">
        <v>80.291519980235933</v>
      </c>
      <c r="P44" s="52">
        <v>17.469864483765505</v>
      </c>
    </row>
    <row r="45" spans="1:16">
      <c r="A45" s="99"/>
      <c r="B45" s="100"/>
      <c r="C45" s="7"/>
      <c r="D45" s="7"/>
      <c r="E45" s="7"/>
      <c r="F45" s="7"/>
    </row>
    <row r="46" spans="1:16">
      <c r="A46" s="8"/>
      <c r="B46" s="9"/>
      <c r="C46" s="10"/>
      <c r="D46" s="11"/>
      <c r="E46" s="11"/>
      <c r="F46" s="12"/>
    </row>
    <row r="47" spans="1:16">
      <c r="A47" s="13" t="s">
        <v>7</v>
      </c>
      <c r="B47" s="14"/>
      <c r="C47" s="13"/>
      <c r="D47" s="15"/>
      <c r="E47" s="15"/>
      <c r="F47" s="16"/>
    </row>
    <row r="48" spans="1:16">
      <c r="A48" s="17"/>
      <c r="B48" s="18"/>
      <c r="C48" s="13"/>
      <c r="D48" s="15"/>
      <c r="E48" s="15"/>
      <c r="F48" s="16"/>
    </row>
    <row r="49" spans="1:6">
      <c r="A49" s="19" t="s">
        <v>30</v>
      </c>
      <c r="B49" s="20"/>
      <c r="C49" s="93">
        <f>D44</f>
        <v>641</v>
      </c>
      <c r="D49" s="92">
        <f>F44</f>
        <v>642.19993122616381</v>
      </c>
      <c r="E49" s="21" t="s">
        <v>38</v>
      </c>
      <c r="F49" s="91">
        <f>D44/F44*100</f>
        <v>99.813153012353524</v>
      </c>
    </row>
    <row r="50" spans="1:6">
      <c r="A50" s="13" t="s">
        <v>8</v>
      </c>
      <c r="B50" s="21"/>
      <c r="C50" s="13"/>
      <c r="D50" s="15"/>
      <c r="E50" s="15"/>
      <c r="F50" s="16"/>
    </row>
    <row r="51" spans="1:6">
      <c r="A51" s="22"/>
      <c r="B51" s="23"/>
      <c r="C51" s="24"/>
      <c r="D51" s="25"/>
      <c r="E51" s="25"/>
      <c r="F51" s="26"/>
    </row>
    <row r="52" spans="1:6" ht="16.5">
      <c r="A52" s="34" t="s">
        <v>34</v>
      </c>
    </row>
    <row r="53" spans="1:6" ht="16.5">
      <c r="A53" s="34"/>
      <c r="B53" s="94"/>
      <c r="C53" s="95" t="s">
        <v>39</v>
      </c>
    </row>
  </sheetData>
  <mergeCells count="29">
    <mergeCell ref="I25:J25"/>
    <mergeCell ref="K25:L25"/>
    <mergeCell ref="M25:N25"/>
    <mergeCell ref="O25:P25"/>
    <mergeCell ref="H25:H26"/>
    <mergeCell ref="A27:B27"/>
    <mergeCell ref="A22:B23"/>
    <mergeCell ref="C22:F22"/>
    <mergeCell ref="A24:B24"/>
    <mergeCell ref="A25:B25"/>
    <mergeCell ref="A26:B26"/>
    <mergeCell ref="A28:B28"/>
    <mergeCell ref="A29:B29"/>
    <mergeCell ref="A30:B30"/>
    <mergeCell ref="A31:B31"/>
    <mergeCell ref="A32:B32"/>
    <mergeCell ref="A40:B40"/>
    <mergeCell ref="A33:B33"/>
    <mergeCell ref="A34:B34"/>
    <mergeCell ref="A35:B35"/>
    <mergeCell ref="A36:B36"/>
    <mergeCell ref="A37:B37"/>
    <mergeCell ref="A38:B38"/>
    <mergeCell ref="A39:B39"/>
    <mergeCell ref="A41:B41"/>
    <mergeCell ref="A42:B42"/>
    <mergeCell ref="A43:B43"/>
    <mergeCell ref="A44:B44"/>
    <mergeCell ref="A45:B45"/>
  </mergeCells>
  <phoneticPr fontId="2"/>
  <pageMargins left="0" right="0" top="0.39370078740157483" bottom="0.74803149606299213" header="0.31496062992125984" footer="0.31496062992125984"/>
  <pageSetup paperSize="9" scale="75" orientation="portrait" r:id="rId1"/>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33"/>
  <sheetViews>
    <sheetView zoomScaleNormal="100" workbookViewId="0">
      <selection activeCell="S28" sqref="S28"/>
    </sheetView>
  </sheetViews>
  <sheetFormatPr defaultRowHeight="15.75"/>
  <cols>
    <col min="1" max="1" width="10.625" style="54" customWidth="1"/>
    <col min="2" max="2" width="5.5" style="54" customWidth="1"/>
    <col min="3" max="10" width="10.625" style="54" customWidth="1"/>
    <col min="11" max="16384" width="9" style="54"/>
  </cols>
  <sheetData>
    <row r="1" spans="1:10">
      <c r="A1" s="53" t="s">
        <v>41</v>
      </c>
    </row>
    <row r="2" spans="1:10" ht="16.5">
      <c r="A2" s="82" t="s">
        <v>9</v>
      </c>
    </row>
    <row r="3" spans="1:10">
      <c r="A3" s="54" t="s">
        <v>35</v>
      </c>
    </row>
    <row r="4" spans="1:10" ht="15.75" customHeight="1">
      <c r="A4" s="118" t="s">
        <v>2</v>
      </c>
      <c r="B4" s="119"/>
      <c r="C4" s="122" t="s">
        <v>0</v>
      </c>
      <c r="D4" s="122"/>
      <c r="E4" s="122"/>
      <c r="F4" s="122"/>
      <c r="G4" s="115" t="s">
        <v>1</v>
      </c>
      <c r="H4" s="115"/>
      <c r="I4" s="115"/>
      <c r="J4" s="115"/>
    </row>
    <row r="5" spans="1:10" ht="36">
      <c r="A5" s="120"/>
      <c r="B5" s="121"/>
      <c r="C5" s="83" t="s">
        <v>36</v>
      </c>
      <c r="D5" s="83" t="s">
        <v>37</v>
      </c>
      <c r="E5" s="83" t="s">
        <v>5</v>
      </c>
      <c r="F5" s="83" t="s">
        <v>32</v>
      </c>
      <c r="G5" s="83" t="s">
        <v>36</v>
      </c>
      <c r="H5" s="83" t="s">
        <v>37</v>
      </c>
      <c r="I5" s="83" t="s">
        <v>5</v>
      </c>
      <c r="J5" s="83" t="s">
        <v>32</v>
      </c>
    </row>
    <row r="6" spans="1:10">
      <c r="A6" s="116"/>
      <c r="B6" s="117"/>
      <c r="C6" s="55"/>
      <c r="D6" s="56"/>
      <c r="E6" s="55"/>
      <c r="F6" s="57"/>
      <c r="G6" s="55"/>
      <c r="H6" s="55"/>
      <c r="I6" s="88"/>
      <c r="J6" s="55"/>
    </row>
    <row r="7" spans="1:10">
      <c r="A7" s="113" t="s">
        <v>12</v>
      </c>
      <c r="B7" s="114"/>
      <c r="C7" s="58">
        <v>9147</v>
      </c>
      <c r="D7" s="59">
        <v>0</v>
      </c>
      <c r="E7" s="87">
        <v>0</v>
      </c>
      <c r="F7" s="61">
        <f t="shared" ref="F7:F24" si="0">C7*E7/100000</f>
        <v>0</v>
      </c>
      <c r="G7" s="58">
        <v>8906</v>
      </c>
      <c r="H7" s="62">
        <v>0</v>
      </c>
      <c r="I7" s="87">
        <v>0</v>
      </c>
      <c r="J7" s="60">
        <f t="shared" ref="J7:J24" si="1">G7*I7/100000</f>
        <v>0</v>
      </c>
    </row>
    <row r="8" spans="1:10">
      <c r="A8" s="113" t="s">
        <v>13</v>
      </c>
      <c r="B8" s="114"/>
      <c r="C8" s="58">
        <v>9664</v>
      </c>
      <c r="D8" s="59">
        <v>1</v>
      </c>
      <c r="E8" s="87">
        <v>3.8720669093161928</v>
      </c>
      <c r="F8" s="61">
        <f t="shared" si="0"/>
        <v>0.37419654611631692</v>
      </c>
      <c r="G8" s="58">
        <v>9336</v>
      </c>
      <c r="H8" s="62">
        <v>0</v>
      </c>
      <c r="I8" s="87">
        <v>0</v>
      </c>
      <c r="J8" s="60">
        <f t="shared" si="1"/>
        <v>0</v>
      </c>
    </row>
    <row r="9" spans="1:10">
      <c r="A9" s="113" t="s">
        <v>14</v>
      </c>
      <c r="B9" s="114"/>
      <c r="C9" s="58">
        <v>9776</v>
      </c>
      <c r="D9" s="59">
        <v>0</v>
      </c>
      <c r="E9" s="87">
        <v>3.7696019300361878</v>
      </c>
      <c r="F9" s="61">
        <f t="shared" si="0"/>
        <v>0.3685162846803377</v>
      </c>
      <c r="G9" s="58">
        <v>9444</v>
      </c>
      <c r="H9" s="62">
        <v>0</v>
      </c>
      <c r="I9" s="87">
        <v>3.952412948104818</v>
      </c>
      <c r="J9" s="60">
        <f t="shared" si="1"/>
        <v>0.37326587881901896</v>
      </c>
    </row>
    <row r="10" spans="1:10">
      <c r="A10" s="113" t="s">
        <v>15</v>
      </c>
      <c r="B10" s="114"/>
      <c r="C10" s="58">
        <v>10275</v>
      </c>
      <c r="D10" s="59">
        <v>0</v>
      </c>
      <c r="E10" s="87">
        <v>3.7688915689895603</v>
      </c>
      <c r="F10" s="61">
        <f t="shared" si="0"/>
        <v>0.38725360871367731</v>
      </c>
      <c r="G10" s="58">
        <v>10502</v>
      </c>
      <c r="H10" s="62">
        <v>0</v>
      </c>
      <c r="I10" s="87">
        <v>0</v>
      </c>
      <c r="J10" s="60">
        <f t="shared" si="1"/>
        <v>0</v>
      </c>
    </row>
    <row r="11" spans="1:10">
      <c r="A11" s="113" t="s">
        <v>16</v>
      </c>
      <c r="B11" s="114"/>
      <c r="C11" s="58">
        <v>8537</v>
      </c>
      <c r="D11" s="59">
        <v>0</v>
      </c>
      <c r="E11" s="87">
        <v>4.8520135856380397</v>
      </c>
      <c r="F11" s="61">
        <f t="shared" si="0"/>
        <v>0.4142163998059194</v>
      </c>
      <c r="G11" s="58">
        <v>8973</v>
      </c>
      <c r="H11" s="62">
        <v>1</v>
      </c>
      <c r="I11" s="87">
        <v>4.9026817669265093</v>
      </c>
      <c r="J11" s="60">
        <f t="shared" si="1"/>
        <v>0.43991763494631564</v>
      </c>
    </row>
    <row r="12" spans="1:10">
      <c r="A12" s="113" t="s">
        <v>17</v>
      </c>
      <c r="B12" s="114"/>
      <c r="C12" s="58">
        <v>8787</v>
      </c>
      <c r="D12" s="59">
        <v>2</v>
      </c>
      <c r="E12" s="87">
        <v>8.7846444415162299</v>
      </c>
      <c r="F12" s="61">
        <f t="shared" si="0"/>
        <v>0.77190670707603115</v>
      </c>
      <c r="G12" s="58">
        <v>9824</v>
      </c>
      <c r="H12" s="62">
        <v>0</v>
      </c>
      <c r="I12" s="87">
        <v>0</v>
      </c>
      <c r="J12" s="60">
        <f t="shared" si="1"/>
        <v>0</v>
      </c>
    </row>
    <row r="13" spans="1:10">
      <c r="A13" s="113" t="s">
        <v>18</v>
      </c>
      <c r="B13" s="114"/>
      <c r="C13" s="58">
        <v>10391</v>
      </c>
      <c r="D13" s="59">
        <v>1</v>
      </c>
      <c r="E13" s="87">
        <v>10.817437709587855</v>
      </c>
      <c r="F13" s="61">
        <f t="shared" si="0"/>
        <v>1.124039952403274</v>
      </c>
      <c r="G13" s="58">
        <v>11740</v>
      </c>
      <c r="H13" s="62">
        <v>1</v>
      </c>
      <c r="I13" s="87">
        <v>16.866250632484398</v>
      </c>
      <c r="J13" s="60">
        <f t="shared" si="1"/>
        <v>1.9800978242536684</v>
      </c>
    </row>
    <row r="14" spans="1:10">
      <c r="A14" s="113" t="s">
        <v>19</v>
      </c>
      <c r="B14" s="114"/>
      <c r="C14" s="58">
        <v>12581</v>
      </c>
      <c r="D14" s="59">
        <v>0</v>
      </c>
      <c r="E14" s="87">
        <v>15.593812375249501</v>
      </c>
      <c r="F14" s="61">
        <f t="shared" si="0"/>
        <v>1.9618575349301397</v>
      </c>
      <c r="G14" s="58">
        <v>13563</v>
      </c>
      <c r="H14" s="62">
        <v>2</v>
      </c>
      <c r="I14" s="87">
        <v>20.90425849608792</v>
      </c>
      <c r="J14" s="60">
        <f t="shared" si="1"/>
        <v>2.8352445798244048</v>
      </c>
    </row>
    <row r="15" spans="1:10">
      <c r="A15" s="113" t="s">
        <v>20</v>
      </c>
      <c r="B15" s="114"/>
      <c r="C15" s="58">
        <v>13964</v>
      </c>
      <c r="D15" s="59">
        <v>5</v>
      </c>
      <c r="E15" s="87">
        <v>32.109288341409304</v>
      </c>
      <c r="F15" s="61">
        <f t="shared" si="0"/>
        <v>4.4837410239943951</v>
      </c>
      <c r="G15" s="58">
        <v>15117</v>
      </c>
      <c r="H15" s="62">
        <v>5</v>
      </c>
      <c r="I15" s="87">
        <v>49.986114968064427</v>
      </c>
      <c r="J15" s="60">
        <f t="shared" si="1"/>
        <v>7.5564009997222987</v>
      </c>
    </row>
    <row r="16" spans="1:10">
      <c r="A16" s="113" t="s">
        <v>21</v>
      </c>
      <c r="B16" s="114"/>
      <c r="C16" s="58">
        <v>11775</v>
      </c>
      <c r="D16" s="59">
        <v>6</v>
      </c>
      <c r="E16" s="87">
        <v>61.033500610335004</v>
      </c>
      <c r="F16" s="61">
        <f t="shared" si="0"/>
        <v>7.1866946968669465</v>
      </c>
      <c r="G16" s="58">
        <v>13295</v>
      </c>
      <c r="H16" s="62">
        <v>2</v>
      </c>
      <c r="I16" s="87">
        <v>37.245103820726897</v>
      </c>
      <c r="J16" s="60">
        <f t="shared" si="1"/>
        <v>4.9517365529656407</v>
      </c>
    </row>
    <row r="17" spans="1:12">
      <c r="A17" s="113" t="s">
        <v>22</v>
      </c>
      <c r="B17" s="114"/>
      <c r="C17" s="58">
        <v>11714</v>
      </c>
      <c r="D17" s="59">
        <v>7</v>
      </c>
      <c r="E17" s="87">
        <v>119.84357259997476</v>
      </c>
      <c r="F17" s="61">
        <f t="shared" si="0"/>
        <v>14.038476094361043</v>
      </c>
      <c r="G17" s="58">
        <v>12972</v>
      </c>
      <c r="H17" s="62">
        <v>12</v>
      </c>
      <c r="I17" s="87">
        <v>107.13768640509628</v>
      </c>
      <c r="J17" s="60">
        <f t="shared" si="1"/>
        <v>13.897900680469089</v>
      </c>
    </row>
    <row r="18" spans="1:12">
      <c r="A18" s="113" t="s">
        <v>23</v>
      </c>
      <c r="B18" s="114"/>
      <c r="C18" s="58">
        <v>12005</v>
      </c>
      <c r="D18" s="59">
        <v>27</v>
      </c>
      <c r="E18" s="87">
        <v>236.45923164659081</v>
      </c>
      <c r="F18" s="61">
        <f t="shared" si="0"/>
        <v>28.386930759173225</v>
      </c>
      <c r="G18" s="58">
        <v>13420</v>
      </c>
      <c r="H18" s="62">
        <v>21</v>
      </c>
      <c r="I18" s="87">
        <v>151.91698637896852</v>
      </c>
      <c r="J18" s="60">
        <f t="shared" si="1"/>
        <v>20.387259572057577</v>
      </c>
    </row>
    <row r="19" spans="1:12">
      <c r="A19" s="113" t="s">
        <v>24</v>
      </c>
      <c r="B19" s="114"/>
      <c r="C19" s="58">
        <v>13603</v>
      </c>
      <c r="D19" s="59">
        <v>48</v>
      </c>
      <c r="E19" s="87">
        <v>396.57890964690142</v>
      </c>
      <c r="F19" s="61">
        <f t="shared" si="0"/>
        <v>53.946629079268</v>
      </c>
      <c r="G19" s="58">
        <v>15035</v>
      </c>
      <c r="H19" s="62">
        <v>40</v>
      </c>
      <c r="I19" s="87">
        <v>234.32395286483563</v>
      </c>
      <c r="J19" s="60">
        <f t="shared" si="1"/>
        <v>35.230606313228037</v>
      </c>
    </row>
    <row r="20" spans="1:12">
      <c r="A20" s="113" t="s">
        <v>25</v>
      </c>
      <c r="B20" s="114"/>
      <c r="C20" s="58">
        <v>14220</v>
      </c>
      <c r="D20" s="59">
        <v>83</v>
      </c>
      <c r="E20" s="87">
        <v>632.16770069561949</v>
      </c>
      <c r="F20" s="61">
        <f t="shared" si="0"/>
        <v>89.894247038917101</v>
      </c>
      <c r="G20" s="58">
        <v>16040</v>
      </c>
      <c r="H20" s="62">
        <v>38</v>
      </c>
      <c r="I20" s="87">
        <v>261.94445045786159</v>
      </c>
      <c r="J20" s="60">
        <f t="shared" si="1"/>
        <v>42.015889853440996</v>
      </c>
    </row>
    <row r="21" spans="1:12">
      <c r="A21" s="113" t="s">
        <v>26</v>
      </c>
      <c r="B21" s="114"/>
      <c r="C21" s="58">
        <v>9976</v>
      </c>
      <c r="D21" s="59">
        <v>84</v>
      </c>
      <c r="E21" s="87">
        <v>849.86794880476737</v>
      </c>
      <c r="F21" s="61">
        <f t="shared" si="0"/>
        <v>84.782826572763582</v>
      </c>
      <c r="G21" s="58">
        <v>11697</v>
      </c>
      <c r="H21" s="62">
        <v>36</v>
      </c>
      <c r="I21" s="87">
        <v>319.22707497598736</v>
      </c>
      <c r="J21" s="60">
        <f t="shared" si="1"/>
        <v>37.33999095994124</v>
      </c>
    </row>
    <row r="22" spans="1:12">
      <c r="A22" s="113" t="s">
        <v>27</v>
      </c>
      <c r="B22" s="114"/>
      <c r="C22" s="58">
        <v>7820</v>
      </c>
      <c r="D22" s="59">
        <v>114</v>
      </c>
      <c r="E22" s="87">
        <v>1321.1898526365164</v>
      </c>
      <c r="F22" s="61">
        <f t="shared" si="0"/>
        <v>103.31704647617558</v>
      </c>
      <c r="G22" s="58">
        <v>10052</v>
      </c>
      <c r="H22" s="62">
        <v>68</v>
      </c>
      <c r="I22" s="87">
        <v>602.49816311535642</v>
      </c>
      <c r="J22" s="60">
        <f t="shared" si="1"/>
        <v>60.563115356355624</v>
      </c>
    </row>
    <row r="23" spans="1:12">
      <c r="A23" s="113" t="s">
        <v>28</v>
      </c>
      <c r="B23" s="114"/>
      <c r="C23" s="58">
        <v>5935</v>
      </c>
      <c r="D23" s="59">
        <v>125</v>
      </c>
      <c r="E23" s="87">
        <v>1881.427420501398</v>
      </c>
      <c r="F23" s="61">
        <f t="shared" si="0"/>
        <v>111.66271740675798</v>
      </c>
      <c r="G23" s="58">
        <v>9160</v>
      </c>
      <c r="H23" s="62">
        <v>80</v>
      </c>
      <c r="I23" s="87">
        <v>835.16347551733736</v>
      </c>
      <c r="J23" s="60">
        <f t="shared" si="1"/>
        <v>76.500974357388102</v>
      </c>
    </row>
    <row r="24" spans="1:12">
      <c r="A24" s="113" t="s">
        <v>29</v>
      </c>
      <c r="B24" s="114"/>
      <c r="C24" s="58">
        <v>4559</v>
      </c>
      <c r="D24" s="59">
        <v>138</v>
      </c>
      <c r="E24" s="87">
        <v>3051.0777592489653</v>
      </c>
      <c r="F24" s="61">
        <f t="shared" si="0"/>
        <v>139.09863504416035</v>
      </c>
      <c r="G24" s="58">
        <v>11016</v>
      </c>
      <c r="H24" s="62">
        <v>166</v>
      </c>
      <c r="I24" s="87">
        <v>1464.9729217100501</v>
      </c>
      <c r="J24" s="60">
        <f t="shared" si="1"/>
        <v>161.38141705557911</v>
      </c>
    </row>
    <row r="25" spans="1:12">
      <c r="A25" s="113"/>
      <c r="B25" s="114"/>
      <c r="C25" s="62"/>
      <c r="D25" s="59"/>
      <c r="E25" s="62"/>
      <c r="F25" s="63"/>
      <c r="G25" s="62"/>
      <c r="H25" s="62"/>
      <c r="I25" s="62"/>
      <c r="J25" s="62"/>
    </row>
    <row r="26" spans="1:12">
      <c r="A26" s="113" t="s">
        <v>6</v>
      </c>
      <c r="B26" s="114"/>
      <c r="C26" s="64">
        <f>SUM(C7:C24)</f>
        <v>184729</v>
      </c>
      <c r="D26" s="65">
        <f>SUM(D7:D24)</f>
        <v>641</v>
      </c>
      <c r="E26" s="62"/>
      <c r="F26" s="61">
        <f>SUM(F7:F24)</f>
        <v>642.19993122616381</v>
      </c>
      <c r="G26" s="64">
        <f>SUM(G7:G24)</f>
        <v>210092</v>
      </c>
      <c r="H26" s="64">
        <f>SUM(H7:H24)</f>
        <v>472</v>
      </c>
      <c r="I26" s="62"/>
      <c r="J26" s="60">
        <f>SUM(J7:J24)</f>
        <v>465.45381761899114</v>
      </c>
    </row>
    <row r="27" spans="1:12">
      <c r="A27" s="123"/>
      <c r="B27" s="124"/>
      <c r="C27" s="66"/>
      <c r="D27" s="67"/>
      <c r="E27" s="66"/>
      <c r="F27" s="68"/>
      <c r="G27" s="66"/>
      <c r="H27" s="66"/>
      <c r="I27" s="66"/>
      <c r="J27" s="66"/>
    </row>
    <row r="28" spans="1:12">
      <c r="A28" s="57"/>
      <c r="B28" s="69"/>
      <c r="C28" s="57"/>
      <c r="D28" s="69"/>
      <c r="E28" s="69"/>
      <c r="F28" s="56"/>
      <c r="G28" s="57"/>
      <c r="H28" s="69"/>
      <c r="I28" s="69"/>
      <c r="J28" s="56"/>
    </row>
    <row r="29" spans="1:12">
      <c r="A29" s="70" t="s">
        <v>7</v>
      </c>
      <c r="B29" s="71"/>
      <c r="C29" s="70"/>
      <c r="D29" s="72"/>
      <c r="E29" s="72"/>
      <c r="F29" s="73"/>
      <c r="G29" s="70"/>
      <c r="H29" s="72"/>
      <c r="I29" s="72"/>
      <c r="J29" s="73"/>
    </row>
    <row r="30" spans="1:12">
      <c r="A30" s="70"/>
      <c r="B30" s="72"/>
      <c r="C30" s="85"/>
      <c r="D30" s="86"/>
      <c r="E30" s="72"/>
      <c r="F30" s="73"/>
      <c r="G30" s="70"/>
      <c r="H30" s="72"/>
      <c r="I30" s="72"/>
      <c r="J30" s="73"/>
    </row>
    <row r="31" spans="1:12">
      <c r="A31" s="74" t="s">
        <v>30</v>
      </c>
      <c r="B31" s="75"/>
      <c r="C31" s="76">
        <f>D26</f>
        <v>641</v>
      </c>
      <c r="D31" s="77">
        <f>F26</f>
        <v>642.19993122616381</v>
      </c>
      <c r="E31" s="72"/>
      <c r="F31" s="84">
        <f>D26/F26*100</f>
        <v>99.813153012353524</v>
      </c>
      <c r="G31" s="76">
        <f>H26</f>
        <v>472</v>
      </c>
      <c r="H31" s="77">
        <f>J26</f>
        <v>465.45381761899114</v>
      </c>
      <c r="I31" s="72"/>
      <c r="J31" s="84">
        <f>H26/J26*100</f>
        <v>101.40640857013391</v>
      </c>
      <c r="K31" s="78"/>
      <c r="L31" s="79"/>
    </row>
    <row r="32" spans="1:12">
      <c r="A32" s="80" t="s">
        <v>8</v>
      </c>
      <c r="B32" s="71"/>
      <c r="C32" s="70"/>
      <c r="D32" s="72"/>
      <c r="E32" s="72"/>
      <c r="F32" s="73"/>
      <c r="G32" s="70"/>
      <c r="H32" s="72"/>
      <c r="I32" s="72"/>
      <c r="J32" s="73"/>
      <c r="K32" s="78"/>
      <c r="L32" s="79"/>
    </row>
    <row r="33" spans="1:12">
      <c r="A33" s="68"/>
      <c r="B33" s="81"/>
      <c r="C33" s="68"/>
      <c r="D33" s="81"/>
      <c r="E33" s="81"/>
      <c r="F33" s="67"/>
      <c r="G33" s="68"/>
      <c r="H33" s="81"/>
      <c r="I33" s="81"/>
      <c r="J33" s="67"/>
      <c r="K33" s="78"/>
      <c r="L33" s="79"/>
    </row>
  </sheetData>
  <mergeCells count="25">
    <mergeCell ref="A22:B22"/>
    <mergeCell ref="A18:B18"/>
    <mergeCell ref="A19:B19"/>
    <mergeCell ref="A20:B20"/>
    <mergeCell ref="A21:B21"/>
    <mergeCell ref="A27:B27"/>
    <mergeCell ref="A23:B23"/>
    <mergeCell ref="A24:B24"/>
    <mergeCell ref="A25:B25"/>
    <mergeCell ref="A26:B26"/>
    <mergeCell ref="A15:B15"/>
    <mergeCell ref="A16:B16"/>
    <mergeCell ref="A17:B17"/>
    <mergeCell ref="A14:B14"/>
    <mergeCell ref="G4:J4"/>
    <mergeCell ref="A6:B6"/>
    <mergeCell ref="A7:B7"/>
    <mergeCell ref="A8:B8"/>
    <mergeCell ref="A13:B13"/>
    <mergeCell ref="A4:B5"/>
    <mergeCell ref="C4:F4"/>
    <mergeCell ref="A9:B9"/>
    <mergeCell ref="A10:B10"/>
    <mergeCell ref="A11:B11"/>
    <mergeCell ref="A12:B12"/>
  </mergeCells>
  <phoneticPr fontId="2"/>
  <printOptions horizontalCentered="1"/>
  <pageMargins left="0.39370078740157483" right="0.39370078740157483" top="0.39370078740157483" bottom="0.59055118110236227" header="0.51181102362204722" footer="0.51181102362204722"/>
  <pageSetup paperSize="9" scale="86" orientation="portrait" r:id="rId1"/>
  <headerFooter alignWithMargins="0">
    <oddHeader>&amp;R&amp;D</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3"/>
  <sheetViews>
    <sheetView zoomScaleNormal="100" workbookViewId="0"/>
  </sheetViews>
  <sheetFormatPr defaultRowHeight="15.75"/>
  <cols>
    <col min="1" max="1" width="10.625" style="54" customWidth="1"/>
    <col min="2" max="2" width="5.5" style="54" customWidth="1"/>
    <col min="3" max="10" width="10.625" style="54" customWidth="1"/>
    <col min="11" max="16384" width="9" style="54"/>
  </cols>
  <sheetData>
    <row r="1" spans="1:10">
      <c r="A1" s="53" t="str">
        <f>悪性新生物!$A$1</f>
        <v>平成27年　標準化死亡比（SMR）</v>
      </c>
    </row>
    <row r="2" spans="1:10" ht="16.5">
      <c r="A2" s="82" t="s">
        <v>10</v>
      </c>
    </row>
    <row r="3" spans="1:10">
      <c r="A3" s="54" t="s">
        <v>35</v>
      </c>
    </row>
    <row r="4" spans="1:10" ht="15.75" customHeight="1">
      <c r="A4" s="118" t="s">
        <v>2</v>
      </c>
      <c r="B4" s="119"/>
      <c r="C4" s="122" t="s">
        <v>0</v>
      </c>
      <c r="D4" s="122"/>
      <c r="E4" s="122"/>
      <c r="F4" s="122"/>
      <c r="G4" s="115" t="s">
        <v>1</v>
      </c>
      <c r="H4" s="115"/>
      <c r="I4" s="115"/>
      <c r="J4" s="115"/>
    </row>
    <row r="5" spans="1:10" ht="36">
      <c r="A5" s="120"/>
      <c r="B5" s="121"/>
      <c r="C5" s="83" t="s">
        <v>36</v>
      </c>
      <c r="D5" s="83" t="s">
        <v>37</v>
      </c>
      <c r="E5" s="83" t="s">
        <v>5</v>
      </c>
      <c r="F5" s="83" t="s">
        <v>32</v>
      </c>
      <c r="G5" s="83" t="s">
        <v>36</v>
      </c>
      <c r="H5" s="83" t="s">
        <v>37</v>
      </c>
      <c r="I5" s="83" t="s">
        <v>5</v>
      </c>
      <c r="J5" s="83" t="s">
        <v>32</v>
      </c>
    </row>
    <row r="6" spans="1:10">
      <c r="A6" s="116"/>
      <c r="B6" s="117"/>
      <c r="C6" s="55"/>
      <c r="D6" s="56"/>
      <c r="E6" s="55"/>
      <c r="F6" s="57"/>
      <c r="G6" s="55"/>
      <c r="H6" s="55"/>
      <c r="I6" s="88"/>
      <c r="J6" s="55"/>
    </row>
    <row r="7" spans="1:10">
      <c r="A7" s="113" t="s">
        <v>12</v>
      </c>
      <c r="B7" s="114"/>
      <c r="C7" s="58">
        <v>9147</v>
      </c>
      <c r="D7" s="59">
        <v>0</v>
      </c>
      <c r="E7" s="87">
        <v>0</v>
      </c>
      <c r="F7" s="61">
        <f t="shared" ref="F7:F24" si="0">C7*E7/100000</f>
        <v>0</v>
      </c>
      <c r="G7" s="58">
        <v>8906</v>
      </c>
      <c r="H7" s="62">
        <v>0</v>
      </c>
      <c r="I7" s="87">
        <v>0</v>
      </c>
      <c r="J7" s="60">
        <f t="shared" ref="J7:J24" si="1">G7*I7/100000</f>
        <v>0</v>
      </c>
    </row>
    <row r="8" spans="1:10">
      <c r="A8" s="113" t="s">
        <v>13</v>
      </c>
      <c r="B8" s="114"/>
      <c r="C8" s="58">
        <v>9664</v>
      </c>
      <c r="D8" s="59">
        <v>0</v>
      </c>
      <c r="E8" s="87">
        <v>0</v>
      </c>
      <c r="F8" s="61">
        <f t="shared" si="0"/>
        <v>0</v>
      </c>
      <c r="G8" s="58">
        <v>9336</v>
      </c>
      <c r="H8" s="62">
        <v>0</v>
      </c>
      <c r="I8" s="87">
        <v>0</v>
      </c>
      <c r="J8" s="60">
        <f t="shared" si="1"/>
        <v>0</v>
      </c>
    </row>
    <row r="9" spans="1:10">
      <c r="A9" s="113" t="s">
        <v>14</v>
      </c>
      <c r="B9" s="114"/>
      <c r="C9" s="58">
        <v>9776</v>
      </c>
      <c r="D9" s="59">
        <v>0</v>
      </c>
      <c r="E9" s="87">
        <v>0</v>
      </c>
      <c r="F9" s="61">
        <f t="shared" si="0"/>
        <v>0</v>
      </c>
      <c r="G9" s="58">
        <v>9444</v>
      </c>
      <c r="H9" s="62">
        <v>0</v>
      </c>
      <c r="I9" s="87">
        <v>0</v>
      </c>
      <c r="J9" s="60">
        <f t="shared" si="1"/>
        <v>0</v>
      </c>
    </row>
    <row r="10" spans="1:10">
      <c r="A10" s="113" t="s">
        <v>15</v>
      </c>
      <c r="B10" s="114"/>
      <c r="C10" s="58">
        <v>10275</v>
      </c>
      <c r="D10" s="59">
        <v>0</v>
      </c>
      <c r="E10" s="87">
        <v>3.7688915689895603</v>
      </c>
      <c r="F10" s="61">
        <f t="shared" si="0"/>
        <v>0.38725360871367731</v>
      </c>
      <c r="G10" s="58">
        <v>10502</v>
      </c>
      <c r="H10" s="62">
        <v>0</v>
      </c>
      <c r="I10" s="87">
        <v>0</v>
      </c>
      <c r="J10" s="60">
        <f t="shared" si="1"/>
        <v>0</v>
      </c>
    </row>
    <row r="11" spans="1:10">
      <c r="A11" s="113" t="s">
        <v>16</v>
      </c>
      <c r="B11" s="114"/>
      <c r="C11" s="58">
        <v>8537</v>
      </c>
      <c r="D11" s="59">
        <v>0</v>
      </c>
      <c r="E11" s="87">
        <v>0</v>
      </c>
      <c r="F11" s="61">
        <f t="shared" si="0"/>
        <v>0</v>
      </c>
      <c r="G11" s="58">
        <v>8973</v>
      </c>
      <c r="H11" s="62">
        <v>0</v>
      </c>
      <c r="I11" s="87">
        <v>0</v>
      </c>
      <c r="J11" s="60">
        <f t="shared" si="1"/>
        <v>0</v>
      </c>
    </row>
    <row r="12" spans="1:10">
      <c r="A12" s="113" t="s">
        <v>17</v>
      </c>
      <c r="B12" s="114"/>
      <c r="C12" s="58">
        <v>8787</v>
      </c>
      <c r="D12" s="59">
        <v>1</v>
      </c>
      <c r="E12" s="87">
        <v>4.392322220758115</v>
      </c>
      <c r="F12" s="61">
        <f t="shared" si="0"/>
        <v>0.38595335353801558</v>
      </c>
      <c r="G12" s="58">
        <v>9824</v>
      </c>
      <c r="H12" s="62">
        <v>0</v>
      </c>
      <c r="I12" s="87">
        <v>0</v>
      </c>
      <c r="J12" s="60">
        <f t="shared" si="1"/>
        <v>0</v>
      </c>
    </row>
    <row r="13" spans="1:10">
      <c r="A13" s="113" t="s">
        <v>18</v>
      </c>
      <c r="B13" s="114"/>
      <c r="C13" s="58">
        <v>10391</v>
      </c>
      <c r="D13" s="59">
        <v>0</v>
      </c>
      <c r="E13" s="87">
        <v>3.6058125698626182</v>
      </c>
      <c r="F13" s="61">
        <f t="shared" si="0"/>
        <v>0.37467998413442466</v>
      </c>
      <c r="G13" s="58">
        <v>11740</v>
      </c>
      <c r="H13" s="62">
        <v>0</v>
      </c>
      <c r="I13" s="87">
        <v>3.3732501264968797</v>
      </c>
      <c r="J13" s="60">
        <f t="shared" si="1"/>
        <v>0.39601956485073364</v>
      </c>
    </row>
    <row r="14" spans="1:10">
      <c r="A14" s="113" t="s">
        <v>19</v>
      </c>
      <c r="B14" s="114"/>
      <c r="C14" s="58">
        <v>12581</v>
      </c>
      <c r="D14" s="59">
        <v>2</v>
      </c>
      <c r="E14" s="87">
        <v>18.712574850299401</v>
      </c>
      <c r="F14" s="61">
        <f t="shared" si="0"/>
        <v>2.3542290419161676</v>
      </c>
      <c r="G14" s="58">
        <v>13563</v>
      </c>
      <c r="H14" s="62">
        <v>0</v>
      </c>
      <c r="I14" s="87">
        <v>2.9863226422982736</v>
      </c>
      <c r="J14" s="60">
        <f t="shared" si="1"/>
        <v>0.4050349399749148</v>
      </c>
    </row>
    <row r="15" spans="1:10">
      <c r="A15" s="113" t="s">
        <v>20</v>
      </c>
      <c r="B15" s="114"/>
      <c r="C15" s="58">
        <v>13964</v>
      </c>
      <c r="D15" s="59">
        <v>5</v>
      </c>
      <c r="E15" s="87">
        <v>40.866366979975481</v>
      </c>
      <c r="F15" s="61">
        <f t="shared" si="0"/>
        <v>5.7065794850837763</v>
      </c>
      <c r="G15" s="58">
        <v>15117</v>
      </c>
      <c r="H15" s="62">
        <v>0</v>
      </c>
      <c r="I15" s="87">
        <v>2.7770063871146902</v>
      </c>
      <c r="J15" s="60">
        <f t="shared" si="1"/>
        <v>0.41980005554012773</v>
      </c>
    </row>
    <row r="16" spans="1:10">
      <c r="A16" s="113" t="s">
        <v>21</v>
      </c>
      <c r="B16" s="114"/>
      <c r="C16" s="58">
        <v>11775</v>
      </c>
      <c r="D16" s="59">
        <v>7</v>
      </c>
      <c r="E16" s="87">
        <v>47.470500474705005</v>
      </c>
      <c r="F16" s="61">
        <f t="shared" si="0"/>
        <v>5.5896514308965148</v>
      </c>
      <c r="G16" s="58">
        <v>13295</v>
      </c>
      <c r="H16" s="62">
        <v>4</v>
      </c>
      <c r="I16" s="87">
        <v>31.037586517272416</v>
      </c>
      <c r="J16" s="60">
        <f t="shared" si="1"/>
        <v>4.1264471274713674</v>
      </c>
    </row>
    <row r="17" spans="1:12">
      <c r="A17" s="113" t="s">
        <v>22</v>
      </c>
      <c r="B17" s="114"/>
      <c r="C17" s="58">
        <v>11714</v>
      </c>
      <c r="D17" s="59">
        <v>11</v>
      </c>
      <c r="E17" s="87">
        <v>66.22934275261764</v>
      </c>
      <c r="F17" s="61">
        <f t="shared" si="0"/>
        <v>7.7581052100416308</v>
      </c>
      <c r="G17" s="58">
        <v>12972</v>
      </c>
      <c r="H17" s="62">
        <v>4</v>
      </c>
      <c r="I17" s="87">
        <v>20.269292022585784</v>
      </c>
      <c r="J17" s="60">
        <f t="shared" si="1"/>
        <v>2.6293325611698277</v>
      </c>
    </row>
    <row r="18" spans="1:12">
      <c r="A18" s="113" t="s">
        <v>23</v>
      </c>
      <c r="B18" s="114"/>
      <c r="C18" s="58">
        <v>12005</v>
      </c>
      <c r="D18" s="59">
        <v>5</v>
      </c>
      <c r="E18" s="87">
        <v>66.764959523743286</v>
      </c>
      <c r="F18" s="61">
        <f t="shared" si="0"/>
        <v>8.0151333908253815</v>
      </c>
      <c r="G18" s="58">
        <v>13420</v>
      </c>
      <c r="H18" s="62">
        <v>2</v>
      </c>
      <c r="I18" s="87">
        <v>15.449185055488323</v>
      </c>
      <c r="J18" s="60">
        <f t="shared" si="1"/>
        <v>2.0732806344465331</v>
      </c>
    </row>
    <row r="19" spans="1:12">
      <c r="A19" s="113" t="s">
        <v>24</v>
      </c>
      <c r="B19" s="114"/>
      <c r="C19" s="58">
        <v>13603</v>
      </c>
      <c r="D19" s="59">
        <v>12</v>
      </c>
      <c r="E19" s="87">
        <v>124.22953796167997</v>
      </c>
      <c r="F19" s="61">
        <f t="shared" si="0"/>
        <v>16.898944048927326</v>
      </c>
      <c r="G19" s="58">
        <v>15035</v>
      </c>
      <c r="H19" s="62">
        <v>2</v>
      </c>
      <c r="I19" s="87">
        <v>24.784264245319154</v>
      </c>
      <c r="J19" s="60">
        <f t="shared" si="1"/>
        <v>3.7263141292837347</v>
      </c>
    </row>
    <row r="20" spans="1:12">
      <c r="A20" s="113" t="s">
        <v>25</v>
      </c>
      <c r="B20" s="114"/>
      <c r="C20" s="58">
        <v>14220</v>
      </c>
      <c r="D20" s="59">
        <v>26</v>
      </c>
      <c r="E20" s="87">
        <v>152.75427711975937</v>
      </c>
      <c r="F20" s="61">
        <f t="shared" si="0"/>
        <v>21.72165820642978</v>
      </c>
      <c r="G20" s="58">
        <v>16040</v>
      </c>
      <c r="H20" s="62">
        <v>7</v>
      </c>
      <c r="I20" s="87">
        <v>73.604225748490023</v>
      </c>
      <c r="J20" s="60">
        <f t="shared" si="1"/>
        <v>11.806117810057799</v>
      </c>
    </row>
    <row r="21" spans="1:12">
      <c r="A21" s="113" t="s">
        <v>26</v>
      </c>
      <c r="B21" s="114"/>
      <c r="C21" s="58">
        <v>9976</v>
      </c>
      <c r="D21" s="59">
        <v>19</v>
      </c>
      <c r="E21" s="87">
        <v>257.33053429945147</v>
      </c>
      <c r="F21" s="61">
        <f t="shared" si="0"/>
        <v>25.671294101713283</v>
      </c>
      <c r="G21" s="58">
        <v>11697</v>
      </c>
      <c r="H21" s="62">
        <v>17</v>
      </c>
      <c r="I21" s="87">
        <v>110.17571614215491</v>
      </c>
      <c r="J21" s="60">
        <f t="shared" si="1"/>
        <v>12.88725351714786</v>
      </c>
    </row>
    <row r="22" spans="1:12">
      <c r="A22" s="113" t="s">
        <v>27</v>
      </c>
      <c r="B22" s="114"/>
      <c r="C22" s="58">
        <v>7820</v>
      </c>
      <c r="D22" s="59">
        <v>33</v>
      </c>
      <c r="E22" s="87">
        <v>445.6084118359849</v>
      </c>
      <c r="F22" s="61">
        <f t="shared" si="0"/>
        <v>34.846577805574022</v>
      </c>
      <c r="G22" s="58">
        <v>10052</v>
      </c>
      <c r="H22" s="62">
        <v>21</v>
      </c>
      <c r="I22" s="87">
        <v>261.57237325495959</v>
      </c>
      <c r="J22" s="60">
        <f t="shared" si="1"/>
        <v>26.293254959588541</v>
      </c>
    </row>
    <row r="23" spans="1:12">
      <c r="A23" s="113" t="s">
        <v>28</v>
      </c>
      <c r="B23" s="114"/>
      <c r="C23" s="58">
        <v>5935</v>
      </c>
      <c r="D23" s="59">
        <v>52</v>
      </c>
      <c r="E23" s="87">
        <v>909.90948296289287</v>
      </c>
      <c r="F23" s="61">
        <f t="shared" si="0"/>
        <v>54.003127813847691</v>
      </c>
      <c r="G23" s="58">
        <v>9160</v>
      </c>
      <c r="H23" s="62">
        <v>36</v>
      </c>
      <c r="I23" s="87">
        <v>516.56407559776051</v>
      </c>
      <c r="J23" s="60">
        <f t="shared" si="1"/>
        <v>47.317269324754861</v>
      </c>
    </row>
    <row r="24" spans="1:12">
      <c r="A24" s="113" t="s">
        <v>29</v>
      </c>
      <c r="B24" s="114"/>
      <c r="C24" s="58">
        <v>4559</v>
      </c>
      <c r="D24" s="59">
        <v>110</v>
      </c>
      <c r="E24" s="87">
        <v>2489.0371193873139</v>
      </c>
      <c r="F24" s="61">
        <f t="shared" si="0"/>
        <v>113.47520227286763</v>
      </c>
      <c r="G24" s="58">
        <v>11016</v>
      </c>
      <c r="H24" s="62">
        <v>219</v>
      </c>
      <c r="I24" s="87">
        <v>2188.7244503231923</v>
      </c>
      <c r="J24" s="60">
        <f t="shared" si="1"/>
        <v>241.10988544760286</v>
      </c>
    </row>
    <row r="25" spans="1:12">
      <c r="A25" s="113"/>
      <c r="B25" s="114"/>
      <c r="C25" s="62"/>
      <c r="D25" s="59"/>
      <c r="E25" s="62"/>
      <c r="F25" s="63"/>
      <c r="G25" s="62"/>
      <c r="H25" s="62"/>
      <c r="I25" s="62"/>
      <c r="J25" s="62"/>
    </row>
    <row r="26" spans="1:12">
      <c r="A26" s="113" t="s">
        <v>6</v>
      </c>
      <c r="B26" s="114"/>
      <c r="C26" s="64">
        <f>SUM(C7:C24)</f>
        <v>184729</v>
      </c>
      <c r="D26" s="65">
        <f>SUM(D7:D24)</f>
        <v>283</v>
      </c>
      <c r="E26" s="62"/>
      <c r="F26" s="61">
        <f>SUM(F7:F24)</f>
        <v>297.18838975450933</v>
      </c>
      <c r="G26" s="64">
        <f>SUM(G7:G24)</f>
        <v>210092</v>
      </c>
      <c r="H26" s="64">
        <f>SUM(H7:H24)</f>
        <v>312</v>
      </c>
      <c r="I26" s="62"/>
      <c r="J26" s="60">
        <f>SUM(J7:J24)</f>
        <v>353.19001007188916</v>
      </c>
    </row>
    <row r="27" spans="1:12">
      <c r="A27" s="123"/>
      <c r="B27" s="124"/>
      <c r="C27" s="66"/>
      <c r="D27" s="67"/>
      <c r="E27" s="66"/>
      <c r="F27" s="68"/>
      <c r="G27" s="66"/>
      <c r="H27" s="66"/>
      <c r="I27" s="66"/>
      <c r="J27" s="66"/>
    </row>
    <row r="28" spans="1:12">
      <c r="A28" s="57"/>
      <c r="B28" s="69"/>
      <c r="C28" s="57"/>
      <c r="D28" s="69"/>
      <c r="E28" s="69"/>
      <c r="F28" s="56"/>
      <c r="G28" s="57"/>
      <c r="H28" s="69"/>
      <c r="I28" s="69"/>
      <c r="J28" s="56"/>
    </row>
    <row r="29" spans="1:12">
      <c r="A29" s="70" t="s">
        <v>7</v>
      </c>
      <c r="B29" s="71"/>
      <c r="C29" s="70"/>
      <c r="D29" s="72"/>
      <c r="E29" s="72"/>
      <c r="F29" s="73"/>
      <c r="G29" s="70"/>
      <c r="H29" s="72"/>
      <c r="I29" s="72"/>
      <c r="J29" s="73"/>
    </row>
    <row r="30" spans="1:12">
      <c r="A30" s="70"/>
      <c r="B30" s="72"/>
      <c r="C30" s="85"/>
      <c r="D30" s="86"/>
      <c r="E30" s="72"/>
      <c r="F30" s="73"/>
      <c r="G30" s="70"/>
      <c r="H30" s="72"/>
      <c r="I30" s="72"/>
      <c r="J30" s="73"/>
    </row>
    <row r="31" spans="1:12">
      <c r="A31" s="74" t="s">
        <v>30</v>
      </c>
      <c r="B31" s="75"/>
      <c r="C31" s="76">
        <f>D26</f>
        <v>283</v>
      </c>
      <c r="D31" s="77">
        <f>F26</f>
        <v>297.18838975450933</v>
      </c>
      <c r="E31" s="72"/>
      <c r="F31" s="84">
        <f>D26/F26*100</f>
        <v>95.225792714772751</v>
      </c>
      <c r="G31" s="76">
        <f>H26</f>
        <v>312</v>
      </c>
      <c r="H31" s="77">
        <f>J26</f>
        <v>353.19001007188916</v>
      </c>
      <c r="I31" s="72"/>
      <c r="J31" s="84">
        <f>H26/J26*100</f>
        <v>88.33771938693701</v>
      </c>
      <c r="K31" s="78"/>
      <c r="L31" s="79"/>
    </row>
    <row r="32" spans="1:12">
      <c r="A32" s="80" t="s">
        <v>8</v>
      </c>
      <c r="B32" s="71"/>
      <c r="C32" s="70"/>
      <c r="D32" s="72"/>
      <c r="E32" s="72"/>
      <c r="F32" s="73"/>
      <c r="G32" s="70"/>
      <c r="H32" s="72"/>
      <c r="I32" s="72"/>
      <c r="J32" s="73"/>
      <c r="K32" s="78"/>
      <c r="L32" s="79"/>
    </row>
    <row r="33" spans="1:12">
      <c r="A33" s="68"/>
      <c r="B33" s="81"/>
      <c r="C33" s="68"/>
      <c r="D33" s="81"/>
      <c r="E33" s="81"/>
      <c r="F33" s="67"/>
      <c r="G33" s="68"/>
      <c r="H33" s="81"/>
      <c r="I33" s="81"/>
      <c r="J33" s="67"/>
      <c r="K33" s="78"/>
      <c r="L33" s="79"/>
    </row>
  </sheetData>
  <mergeCells count="25">
    <mergeCell ref="A18:B18"/>
    <mergeCell ref="A19:B19"/>
    <mergeCell ref="A20:B20"/>
    <mergeCell ref="A27:B27"/>
    <mergeCell ref="A21:B21"/>
    <mergeCell ref="A22:B22"/>
    <mergeCell ref="A23:B23"/>
    <mergeCell ref="A24:B24"/>
    <mergeCell ref="A25:B25"/>
    <mergeCell ref="A26:B26"/>
    <mergeCell ref="A13:B13"/>
    <mergeCell ref="A14:B14"/>
    <mergeCell ref="A15:B15"/>
    <mergeCell ref="A16:B16"/>
    <mergeCell ref="A17:B17"/>
    <mergeCell ref="A8:B8"/>
    <mergeCell ref="A9:B9"/>
    <mergeCell ref="A10:B10"/>
    <mergeCell ref="A11:B11"/>
    <mergeCell ref="A12:B12"/>
    <mergeCell ref="A4:B5"/>
    <mergeCell ref="C4:F4"/>
    <mergeCell ref="G4:J4"/>
    <mergeCell ref="A6:B6"/>
    <mergeCell ref="A7:B7"/>
  </mergeCells>
  <phoneticPr fontId="2"/>
  <printOptions horizontalCentered="1"/>
  <pageMargins left="0.39370078740157483" right="0.39370078740157483" top="0.39370078740157483" bottom="0.59055118110236227" header="0.51181102362204722" footer="0.51181102362204722"/>
  <pageSetup paperSize="9" scale="86" orientation="portrait" r:id="rId1"/>
  <headerFooter alignWithMargins="0">
    <oddHeader>&amp;R&amp;A</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3"/>
  <sheetViews>
    <sheetView zoomScaleNormal="100" workbookViewId="0"/>
  </sheetViews>
  <sheetFormatPr defaultRowHeight="15.75"/>
  <cols>
    <col min="1" max="1" width="10.625" style="54" customWidth="1"/>
    <col min="2" max="2" width="5.5" style="54" customWidth="1"/>
    <col min="3" max="10" width="10.625" style="54" customWidth="1"/>
    <col min="11" max="16384" width="9" style="54"/>
  </cols>
  <sheetData>
    <row r="1" spans="1:10">
      <c r="A1" s="53" t="str">
        <f>悪性新生物!$A$1</f>
        <v>平成27年　標準化死亡比（SMR）</v>
      </c>
    </row>
    <row r="2" spans="1:10" ht="16.5">
      <c r="A2" s="82" t="s">
        <v>33</v>
      </c>
    </row>
    <row r="3" spans="1:10">
      <c r="A3" s="54" t="s">
        <v>35</v>
      </c>
    </row>
    <row r="4" spans="1:10" ht="15.75" customHeight="1">
      <c r="A4" s="118" t="s">
        <v>2</v>
      </c>
      <c r="B4" s="119"/>
      <c r="C4" s="122" t="s">
        <v>0</v>
      </c>
      <c r="D4" s="122"/>
      <c r="E4" s="122"/>
      <c r="F4" s="122"/>
      <c r="G4" s="115" t="s">
        <v>1</v>
      </c>
      <c r="H4" s="115"/>
      <c r="I4" s="115"/>
      <c r="J4" s="115"/>
    </row>
    <row r="5" spans="1:10" ht="36">
      <c r="A5" s="120"/>
      <c r="B5" s="121"/>
      <c r="C5" s="83" t="s">
        <v>36</v>
      </c>
      <c r="D5" s="83" t="s">
        <v>37</v>
      </c>
      <c r="E5" s="83" t="s">
        <v>5</v>
      </c>
      <c r="F5" s="83" t="s">
        <v>32</v>
      </c>
      <c r="G5" s="83" t="s">
        <v>36</v>
      </c>
      <c r="H5" s="83" t="s">
        <v>37</v>
      </c>
      <c r="I5" s="83" t="s">
        <v>5</v>
      </c>
      <c r="J5" s="83" t="s">
        <v>32</v>
      </c>
    </row>
    <row r="6" spans="1:10">
      <c r="A6" s="116"/>
      <c r="B6" s="117"/>
      <c r="C6" s="55"/>
      <c r="D6" s="56"/>
      <c r="E6" s="55"/>
      <c r="F6" s="57"/>
      <c r="G6" s="55"/>
      <c r="H6" s="55"/>
      <c r="I6" s="88"/>
      <c r="J6" s="55"/>
    </row>
    <row r="7" spans="1:10">
      <c r="A7" s="113" t="s">
        <v>12</v>
      </c>
      <c r="B7" s="114"/>
      <c r="C7" s="58">
        <v>9147</v>
      </c>
      <c r="D7" s="59">
        <v>0</v>
      </c>
      <c r="E7" s="87">
        <v>0</v>
      </c>
      <c r="F7" s="61">
        <f t="shared" ref="F7:F24" si="0">C7*E7/100000</f>
        <v>0</v>
      </c>
      <c r="G7" s="58">
        <v>8906</v>
      </c>
      <c r="H7" s="62">
        <v>0</v>
      </c>
      <c r="I7" s="87">
        <v>0</v>
      </c>
      <c r="J7" s="60">
        <f t="shared" ref="J7:J24" si="1">G7*I7/100000</f>
        <v>0</v>
      </c>
    </row>
    <row r="8" spans="1:10">
      <c r="A8" s="113" t="s">
        <v>13</v>
      </c>
      <c r="B8" s="114"/>
      <c r="C8" s="58">
        <v>9664</v>
      </c>
      <c r="D8" s="59">
        <v>0</v>
      </c>
      <c r="E8" s="87">
        <v>0</v>
      </c>
      <c r="F8" s="61">
        <f t="shared" si="0"/>
        <v>0</v>
      </c>
      <c r="G8" s="58">
        <v>9336</v>
      </c>
      <c r="H8" s="62">
        <v>0</v>
      </c>
      <c r="I8" s="87">
        <v>0</v>
      </c>
      <c r="J8" s="60">
        <f t="shared" si="1"/>
        <v>0</v>
      </c>
    </row>
    <row r="9" spans="1:10">
      <c r="A9" s="113" t="s">
        <v>14</v>
      </c>
      <c r="B9" s="114"/>
      <c r="C9" s="58">
        <v>9776</v>
      </c>
      <c r="D9" s="59">
        <v>0</v>
      </c>
      <c r="E9" s="87">
        <v>0</v>
      </c>
      <c r="F9" s="61">
        <f t="shared" si="0"/>
        <v>0</v>
      </c>
      <c r="G9" s="58">
        <v>9444</v>
      </c>
      <c r="H9" s="62">
        <v>0</v>
      </c>
      <c r="I9" s="87">
        <v>0</v>
      </c>
      <c r="J9" s="60">
        <f t="shared" si="1"/>
        <v>0</v>
      </c>
    </row>
    <row r="10" spans="1:10">
      <c r="A10" s="113" t="s">
        <v>15</v>
      </c>
      <c r="B10" s="114"/>
      <c r="C10" s="58">
        <v>10275</v>
      </c>
      <c r="D10" s="59">
        <v>0</v>
      </c>
      <c r="E10" s="87">
        <v>0</v>
      </c>
      <c r="F10" s="61">
        <f t="shared" si="0"/>
        <v>0</v>
      </c>
      <c r="G10" s="58">
        <v>10502</v>
      </c>
      <c r="H10" s="62">
        <v>0</v>
      </c>
      <c r="I10" s="87">
        <v>0</v>
      </c>
      <c r="J10" s="60">
        <f t="shared" si="1"/>
        <v>0</v>
      </c>
    </row>
    <row r="11" spans="1:10">
      <c r="A11" s="113" t="s">
        <v>16</v>
      </c>
      <c r="B11" s="114"/>
      <c r="C11" s="58">
        <v>8537</v>
      </c>
      <c r="D11" s="59">
        <v>0</v>
      </c>
      <c r="E11" s="87">
        <v>0</v>
      </c>
      <c r="F11" s="61">
        <f t="shared" si="0"/>
        <v>0</v>
      </c>
      <c r="G11" s="58">
        <v>8973</v>
      </c>
      <c r="H11" s="62">
        <v>0</v>
      </c>
      <c r="I11" s="87">
        <v>0</v>
      </c>
      <c r="J11" s="60">
        <f t="shared" si="1"/>
        <v>0</v>
      </c>
    </row>
    <row r="12" spans="1:10">
      <c r="A12" s="113" t="s">
        <v>17</v>
      </c>
      <c r="B12" s="114"/>
      <c r="C12" s="58">
        <v>8787</v>
      </c>
      <c r="D12" s="59">
        <v>0</v>
      </c>
      <c r="E12" s="87">
        <v>0</v>
      </c>
      <c r="F12" s="61">
        <f t="shared" si="0"/>
        <v>0</v>
      </c>
      <c r="G12" s="58">
        <v>9824</v>
      </c>
      <c r="H12" s="62">
        <v>0</v>
      </c>
      <c r="I12" s="87">
        <v>0</v>
      </c>
      <c r="J12" s="60">
        <f t="shared" si="1"/>
        <v>0</v>
      </c>
    </row>
    <row r="13" spans="1:10">
      <c r="A13" s="113" t="s">
        <v>18</v>
      </c>
      <c r="B13" s="114"/>
      <c r="C13" s="58">
        <v>10391</v>
      </c>
      <c r="D13" s="59">
        <v>0</v>
      </c>
      <c r="E13" s="87">
        <v>0</v>
      </c>
      <c r="F13" s="61">
        <f t="shared" si="0"/>
        <v>0</v>
      </c>
      <c r="G13" s="58">
        <v>11740</v>
      </c>
      <c r="H13" s="62">
        <v>0</v>
      </c>
      <c r="I13" s="87">
        <v>6.7465002529937594</v>
      </c>
      <c r="J13" s="60">
        <f t="shared" si="1"/>
        <v>0.79203912970146728</v>
      </c>
    </row>
    <row r="14" spans="1:10">
      <c r="A14" s="113" t="s">
        <v>19</v>
      </c>
      <c r="B14" s="114"/>
      <c r="C14" s="58">
        <v>12581</v>
      </c>
      <c r="D14" s="59">
        <v>2</v>
      </c>
      <c r="E14" s="87">
        <v>9.3562874251497004</v>
      </c>
      <c r="F14" s="61">
        <f t="shared" si="0"/>
        <v>1.1771145209580838</v>
      </c>
      <c r="G14" s="58">
        <v>13563</v>
      </c>
      <c r="H14" s="62">
        <v>1</v>
      </c>
      <c r="I14" s="87">
        <v>2.9863226422982736</v>
      </c>
      <c r="J14" s="60">
        <f t="shared" si="1"/>
        <v>0.4050349399749148</v>
      </c>
    </row>
    <row r="15" spans="1:10">
      <c r="A15" s="113" t="s">
        <v>20</v>
      </c>
      <c r="B15" s="114"/>
      <c r="C15" s="58">
        <v>13964</v>
      </c>
      <c r="D15" s="59">
        <v>4</v>
      </c>
      <c r="E15" s="87">
        <v>23.352209702843133</v>
      </c>
      <c r="F15" s="61">
        <f t="shared" si="0"/>
        <v>3.2609025629050152</v>
      </c>
      <c r="G15" s="58">
        <v>15117</v>
      </c>
      <c r="H15" s="62">
        <v>3</v>
      </c>
      <c r="I15" s="87">
        <v>8.3310191613440701</v>
      </c>
      <c r="J15" s="60">
        <f t="shared" si="1"/>
        <v>1.2594001666203831</v>
      </c>
    </row>
    <row r="16" spans="1:10">
      <c r="A16" s="113" t="s">
        <v>21</v>
      </c>
      <c r="B16" s="114"/>
      <c r="C16" s="58">
        <v>11775</v>
      </c>
      <c r="D16" s="59">
        <v>2</v>
      </c>
      <c r="E16" s="87">
        <v>13.56300013563</v>
      </c>
      <c r="F16" s="61">
        <f t="shared" si="0"/>
        <v>1.5970432659704326</v>
      </c>
      <c r="G16" s="58">
        <v>13295</v>
      </c>
      <c r="H16" s="62">
        <v>0</v>
      </c>
      <c r="I16" s="87">
        <v>6.2075173034544839</v>
      </c>
      <c r="J16" s="60">
        <f t="shared" si="1"/>
        <v>0.82528942549427364</v>
      </c>
    </row>
    <row r="17" spans="1:12">
      <c r="A17" s="113" t="s">
        <v>22</v>
      </c>
      <c r="B17" s="114"/>
      <c r="C17" s="58">
        <v>11714</v>
      </c>
      <c r="D17" s="59">
        <v>4</v>
      </c>
      <c r="E17" s="87">
        <v>25.230225810521006</v>
      </c>
      <c r="F17" s="61">
        <f t="shared" si="0"/>
        <v>2.9554686514444306</v>
      </c>
      <c r="G17" s="58">
        <v>12972</v>
      </c>
      <c r="H17" s="62">
        <v>3</v>
      </c>
      <c r="I17" s="87">
        <v>20.269292022585784</v>
      </c>
      <c r="J17" s="60">
        <f t="shared" si="1"/>
        <v>2.6293325611698277</v>
      </c>
    </row>
    <row r="18" spans="1:12">
      <c r="A18" s="113" t="s">
        <v>23</v>
      </c>
      <c r="B18" s="114"/>
      <c r="C18" s="58">
        <v>12005</v>
      </c>
      <c r="D18" s="59">
        <v>4</v>
      </c>
      <c r="E18" s="87">
        <v>41.728099702339556</v>
      </c>
      <c r="F18" s="61">
        <f t="shared" si="0"/>
        <v>5.0094583692658636</v>
      </c>
      <c r="G18" s="58">
        <v>13420</v>
      </c>
      <c r="H18" s="62">
        <v>2</v>
      </c>
      <c r="I18" s="87">
        <v>25.748641759147205</v>
      </c>
      <c r="J18" s="60">
        <f t="shared" si="1"/>
        <v>3.4554677240775549</v>
      </c>
    </row>
    <row r="19" spans="1:12">
      <c r="A19" s="113" t="s">
        <v>24</v>
      </c>
      <c r="B19" s="114"/>
      <c r="C19" s="58">
        <v>13603</v>
      </c>
      <c r="D19" s="59">
        <v>12</v>
      </c>
      <c r="E19" s="87">
        <v>95.561183047446136</v>
      </c>
      <c r="F19" s="61">
        <f t="shared" si="0"/>
        <v>12.999187729944097</v>
      </c>
      <c r="G19" s="58">
        <v>15035</v>
      </c>
      <c r="H19" s="62">
        <v>9</v>
      </c>
      <c r="I19" s="87">
        <v>40.556068765067707</v>
      </c>
      <c r="J19" s="60">
        <f t="shared" si="1"/>
        <v>6.0976049388279296</v>
      </c>
    </row>
    <row r="20" spans="1:12">
      <c r="A20" s="113" t="s">
        <v>25</v>
      </c>
      <c r="B20" s="114"/>
      <c r="C20" s="58">
        <v>14220</v>
      </c>
      <c r="D20" s="59">
        <v>14</v>
      </c>
      <c r="E20" s="87">
        <v>91.652566271855605</v>
      </c>
      <c r="F20" s="61">
        <f t="shared" si="0"/>
        <v>13.032994923857867</v>
      </c>
      <c r="G20" s="58">
        <v>16040</v>
      </c>
      <c r="H20" s="62">
        <v>9</v>
      </c>
      <c r="I20" s="87">
        <v>58.450414564977372</v>
      </c>
      <c r="J20" s="60">
        <f t="shared" si="1"/>
        <v>9.37544649622237</v>
      </c>
    </row>
    <row r="21" spans="1:12">
      <c r="A21" s="113" t="s">
        <v>26</v>
      </c>
      <c r="B21" s="114"/>
      <c r="C21" s="58">
        <v>9976</v>
      </c>
      <c r="D21" s="59">
        <v>20</v>
      </c>
      <c r="E21" s="87">
        <v>213.31346922191372</v>
      </c>
      <c r="F21" s="61">
        <f t="shared" si="0"/>
        <v>21.280151689578112</v>
      </c>
      <c r="G21" s="58">
        <v>11697</v>
      </c>
      <c r="H21" s="62">
        <v>9</v>
      </c>
      <c r="I21" s="87">
        <v>96.050624329058138</v>
      </c>
      <c r="J21" s="60">
        <f t="shared" si="1"/>
        <v>11.235041527769932</v>
      </c>
    </row>
    <row r="22" spans="1:12">
      <c r="A22" s="113" t="s">
        <v>27</v>
      </c>
      <c r="B22" s="114"/>
      <c r="C22" s="58">
        <v>7820</v>
      </c>
      <c r="D22" s="59">
        <v>20</v>
      </c>
      <c r="E22" s="87">
        <v>285.34573740374464</v>
      </c>
      <c r="F22" s="61">
        <f t="shared" si="0"/>
        <v>22.314036664972832</v>
      </c>
      <c r="G22" s="58">
        <v>10052</v>
      </c>
      <c r="H22" s="62">
        <v>14</v>
      </c>
      <c r="I22" s="87">
        <v>158.70683321087435</v>
      </c>
      <c r="J22" s="60">
        <f t="shared" si="1"/>
        <v>15.95321087435709</v>
      </c>
    </row>
    <row r="23" spans="1:12">
      <c r="A23" s="113" t="s">
        <v>28</v>
      </c>
      <c r="B23" s="114"/>
      <c r="C23" s="58">
        <v>5935</v>
      </c>
      <c r="D23" s="59">
        <v>27</v>
      </c>
      <c r="E23" s="87">
        <v>578.17165063267146</v>
      </c>
      <c r="F23" s="61">
        <f t="shared" si="0"/>
        <v>34.314487465049055</v>
      </c>
      <c r="G23" s="58">
        <v>9160</v>
      </c>
      <c r="H23" s="62">
        <v>43</v>
      </c>
      <c r="I23" s="87">
        <v>355.7177766092363</v>
      </c>
      <c r="J23" s="60">
        <f t="shared" si="1"/>
        <v>32.583748337406043</v>
      </c>
    </row>
    <row r="24" spans="1:12">
      <c r="A24" s="113" t="s">
        <v>29</v>
      </c>
      <c r="B24" s="114"/>
      <c r="C24" s="58">
        <v>4559</v>
      </c>
      <c r="D24" s="59">
        <v>69</v>
      </c>
      <c r="E24" s="87">
        <v>1321.7219442900378</v>
      </c>
      <c r="F24" s="61">
        <f t="shared" si="0"/>
        <v>60.257303440182824</v>
      </c>
      <c r="G24" s="58">
        <v>11016</v>
      </c>
      <c r="H24" s="62">
        <v>134</v>
      </c>
      <c r="I24" s="87">
        <v>1187.9507848960543</v>
      </c>
      <c r="J24" s="60">
        <f t="shared" si="1"/>
        <v>130.86465846414936</v>
      </c>
    </row>
    <row r="25" spans="1:12">
      <c r="A25" s="113"/>
      <c r="B25" s="114"/>
      <c r="C25" s="62"/>
      <c r="D25" s="59"/>
      <c r="E25" s="62"/>
      <c r="F25" s="63"/>
      <c r="G25" s="62"/>
      <c r="H25" s="62"/>
      <c r="I25" s="62"/>
      <c r="J25" s="62"/>
    </row>
    <row r="26" spans="1:12">
      <c r="A26" s="113" t="s">
        <v>6</v>
      </c>
      <c r="B26" s="114"/>
      <c r="C26" s="64">
        <f>SUM(C7:C24)</f>
        <v>184729</v>
      </c>
      <c r="D26" s="65">
        <f>SUM(D7:D24)</f>
        <v>178</v>
      </c>
      <c r="E26" s="62"/>
      <c r="F26" s="61">
        <f>SUM(F7:F24)</f>
        <v>178.19814928412859</v>
      </c>
      <c r="G26" s="64">
        <f>SUM(G7:G24)</f>
        <v>210092</v>
      </c>
      <c r="H26" s="64">
        <f>SUM(H7:H24)</f>
        <v>227</v>
      </c>
      <c r="I26" s="62"/>
      <c r="J26" s="60">
        <f>SUM(J7:J24)</f>
        <v>215.47627458577114</v>
      </c>
    </row>
    <row r="27" spans="1:12">
      <c r="A27" s="123"/>
      <c r="B27" s="124"/>
      <c r="C27" s="66"/>
      <c r="D27" s="67"/>
      <c r="E27" s="66"/>
      <c r="F27" s="68"/>
      <c r="G27" s="66"/>
      <c r="H27" s="66"/>
      <c r="I27" s="66"/>
      <c r="J27" s="66"/>
    </row>
    <row r="28" spans="1:12">
      <c r="A28" s="57"/>
      <c r="B28" s="69"/>
      <c r="C28" s="57"/>
      <c r="D28" s="69"/>
      <c r="E28" s="69"/>
      <c r="F28" s="56"/>
      <c r="G28" s="57"/>
      <c r="H28" s="69"/>
      <c r="I28" s="69"/>
      <c r="J28" s="56"/>
    </row>
    <row r="29" spans="1:12">
      <c r="A29" s="70" t="s">
        <v>7</v>
      </c>
      <c r="B29" s="71"/>
      <c r="C29" s="70"/>
      <c r="D29" s="72"/>
      <c r="E29" s="72"/>
      <c r="F29" s="73"/>
      <c r="G29" s="70"/>
      <c r="H29" s="72"/>
      <c r="I29" s="72"/>
      <c r="J29" s="73"/>
    </row>
    <row r="30" spans="1:12">
      <c r="A30" s="70"/>
      <c r="B30" s="72"/>
      <c r="C30" s="85"/>
      <c r="D30" s="86"/>
      <c r="E30" s="72"/>
      <c r="F30" s="73"/>
      <c r="G30" s="70"/>
      <c r="H30" s="72"/>
      <c r="I30" s="72"/>
      <c r="J30" s="73"/>
    </row>
    <row r="31" spans="1:12">
      <c r="A31" s="74" t="s">
        <v>30</v>
      </c>
      <c r="B31" s="75"/>
      <c r="C31" s="76">
        <f>D26</f>
        <v>178</v>
      </c>
      <c r="D31" s="77">
        <f>F26</f>
        <v>178.19814928412859</v>
      </c>
      <c r="E31" s="72"/>
      <c r="F31" s="84">
        <f>D26/F26*100</f>
        <v>99.888803960689486</v>
      </c>
      <c r="G31" s="76">
        <f>H26</f>
        <v>227</v>
      </c>
      <c r="H31" s="77">
        <f>J26</f>
        <v>215.47627458577114</v>
      </c>
      <c r="I31" s="72"/>
      <c r="J31" s="84">
        <f>H26/J26*100</f>
        <v>105.34802517649887</v>
      </c>
      <c r="K31" s="78"/>
      <c r="L31" s="79"/>
    </row>
    <row r="32" spans="1:12">
      <c r="A32" s="80" t="s">
        <v>8</v>
      </c>
      <c r="B32" s="71"/>
      <c r="C32" s="70"/>
      <c r="D32" s="72"/>
      <c r="E32" s="72"/>
      <c r="F32" s="73"/>
      <c r="G32" s="70"/>
      <c r="H32" s="72"/>
      <c r="I32" s="72"/>
      <c r="J32" s="73"/>
      <c r="K32" s="78"/>
      <c r="L32" s="79"/>
    </row>
    <row r="33" spans="1:12">
      <c r="A33" s="68"/>
      <c r="B33" s="81"/>
      <c r="C33" s="68"/>
      <c r="D33" s="81"/>
      <c r="E33" s="81"/>
      <c r="F33" s="67"/>
      <c r="G33" s="68"/>
      <c r="H33" s="81"/>
      <c r="I33" s="81"/>
      <c r="J33" s="67"/>
      <c r="K33" s="78"/>
      <c r="L33" s="79"/>
    </row>
  </sheetData>
  <mergeCells count="25">
    <mergeCell ref="A18:B18"/>
    <mergeCell ref="A19:B19"/>
    <mergeCell ref="A20:B20"/>
    <mergeCell ref="A27:B27"/>
    <mergeCell ref="A21:B21"/>
    <mergeCell ref="A22:B22"/>
    <mergeCell ref="A23:B23"/>
    <mergeCell ref="A24:B24"/>
    <mergeCell ref="A25:B25"/>
    <mergeCell ref="A26:B26"/>
    <mergeCell ref="A13:B13"/>
    <mergeCell ref="A14:B14"/>
    <mergeCell ref="A15:B15"/>
    <mergeCell ref="A16:B16"/>
    <mergeCell ref="A17:B17"/>
    <mergeCell ref="A8:B8"/>
    <mergeCell ref="A9:B9"/>
    <mergeCell ref="A10:B10"/>
    <mergeCell ref="A11:B11"/>
    <mergeCell ref="A12:B12"/>
    <mergeCell ref="A4:B5"/>
    <mergeCell ref="C4:F4"/>
    <mergeCell ref="G4:J4"/>
    <mergeCell ref="A6:B6"/>
    <mergeCell ref="A7:B7"/>
  </mergeCells>
  <phoneticPr fontId="2"/>
  <printOptions horizontalCentered="1"/>
  <pageMargins left="0.39370078740157483" right="0.39370078740157483" top="0.39370078740157483" bottom="0.59055118110236227" header="0.51181102362204722" footer="0.51181102362204722"/>
  <pageSetup paperSize="9" scale="87" orientation="portrait" r:id="rId1"/>
  <headerFooter alignWithMargins="0">
    <oddHeader>&amp;R&amp;D</oddHeader>
    <oddFooter>&amp;P / &amp;N 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33"/>
  <sheetViews>
    <sheetView zoomScaleNormal="100" workbookViewId="0">
      <selection activeCell="B2" sqref="B2"/>
    </sheetView>
  </sheetViews>
  <sheetFormatPr defaultRowHeight="15.75"/>
  <cols>
    <col min="1" max="1" width="10.625" style="54" customWidth="1"/>
    <col min="2" max="2" width="5.5" style="54" customWidth="1"/>
    <col min="3" max="10" width="10.625" style="54" customWidth="1"/>
    <col min="11" max="16384" width="9" style="54"/>
  </cols>
  <sheetData>
    <row r="1" spans="1:10">
      <c r="A1" s="53" t="str">
        <f>悪性新生物!$A$1</f>
        <v>平成27年　標準化死亡比（SMR）</v>
      </c>
    </row>
    <row r="2" spans="1:10" ht="16.5">
      <c r="A2" s="82" t="s">
        <v>11</v>
      </c>
    </row>
    <row r="3" spans="1:10">
      <c r="A3" s="54" t="s">
        <v>35</v>
      </c>
    </row>
    <row r="4" spans="1:10" ht="15.75" customHeight="1">
      <c r="A4" s="118" t="s">
        <v>2</v>
      </c>
      <c r="B4" s="119"/>
      <c r="C4" s="122" t="s">
        <v>0</v>
      </c>
      <c r="D4" s="122"/>
      <c r="E4" s="122"/>
      <c r="F4" s="122"/>
      <c r="G4" s="115" t="s">
        <v>1</v>
      </c>
      <c r="H4" s="115"/>
      <c r="I4" s="115"/>
      <c r="J4" s="115"/>
    </row>
    <row r="5" spans="1:10" ht="36">
      <c r="A5" s="120"/>
      <c r="B5" s="121"/>
      <c r="C5" s="83" t="s">
        <v>36</v>
      </c>
      <c r="D5" s="83" t="s">
        <v>37</v>
      </c>
      <c r="E5" s="83" t="s">
        <v>5</v>
      </c>
      <c r="F5" s="83" t="s">
        <v>32</v>
      </c>
      <c r="G5" s="83" t="s">
        <v>36</v>
      </c>
      <c r="H5" s="83" t="s">
        <v>37</v>
      </c>
      <c r="I5" s="83" t="s">
        <v>5</v>
      </c>
      <c r="J5" s="83" t="s">
        <v>32</v>
      </c>
    </row>
    <row r="6" spans="1:10">
      <c r="A6" s="116"/>
      <c r="B6" s="117"/>
      <c r="C6" s="55"/>
      <c r="D6" s="56"/>
      <c r="E6" s="55"/>
      <c r="F6" s="57"/>
      <c r="G6" s="55"/>
      <c r="H6" s="55"/>
      <c r="I6" s="88"/>
      <c r="J6" s="55"/>
    </row>
    <row r="7" spans="1:10">
      <c r="A7" s="113" t="s">
        <v>12</v>
      </c>
      <c r="B7" s="114"/>
      <c r="C7" s="58">
        <v>9147</v>
      </c>
      <c r="D7" s="59">
        <v>0</v>
      </c>
      <c r="E7" s="87">
        <v>0</v>
      </c>
      <c r="F7" s="61">
        <f t="shared" ref="F7:F24" si="0">C7*E7/100000</f>
        <v>0</v>
      </c>
      <c r="G7" s="58">
        <v>8906</v>
      </c>
      <c r="H7" s="62">
        <v>0</v>
      </c>
      <c r="I7" s="87">
        <v>0</v>
      </c>
      <c r="J7" s="60">
        <f t="shared" ref="J7:J24" si="1">G7*I7/100000</f>
        <v>0</v>
      </c>
    </row>
    <row r="8" spans="1:10">
      <c r="A8" s="113" t="s">
        <v>13</v>
      </c>
      <c r="B8" s="114"/>
      <c r="C8" s="58">
        <v>9664</v>
      </c>
      <c r="D8" s="59">
        <v>0</v>
      </c>
      <c r="E8" s="87">
        <v>0</v>
      </c>
      <c r="F8" s="61">
        <f t="shared" si="0"/>
        <v>0</v>
      </c>
      <c r="G8" s="58">
        <v>9336</v>
      </c>
      <c r="H8" s="62">
        <v>0</v>
      </c>
      <c r="I8" s="87">
        <v>0</v>
      </c>
      <c r="J8" s="60">
        <f t="shared" si="1"/>
        <v>0</v>
      </c>
    </row>
    <row r="9" spans="1:10">
      <c r="A9" s="113" t="s">
        <v>14</v>
      </c>
      <c r="B9" s="114"/>
      <c r="C9" s="58">
        <v>9776</v>
      </c>
      <c r="D9" s="59">
        <v>0</v>
      </c>
      <c r="E9" s="87">
        <v>3.7696019300361878</v>
      </c>
      <c r="F9" s="61">
        <f t="shared" si="0"/>
        <v>0.3685162846803377</v>
      </c>
      <c r="G9" s="58">
        <v>9444</v>
      </c>
      <c r="H9" s="62">
        <v>0</v>
      </c>
      <c r="I9" s="87">
        <v>0</v>
      </c>
      <c r="J9" s="60">
        <f t="shared" si="1"/>
        <v>0</v>
      </c>
    </row>
    <row r="10" spans="1:10">
      <c r="A10" s="113" t="s">
        <v>15</v>
      </c>
      <c r="B10" s="114"/>
      <c r="C10" s="58">
        <v>10275</v>
      </c>
      <c r="D10" s="59">
        <v>3</v>
      </c>
      <c r="E10" s="87">
        <v>18.844457844947801</v>
      </c>
      <c r="F10" s="61">
        <f t="shared" si="0"/>
        <v>1.9362680435683866</v>
      </c>
      <c r="G10" s="58">
        <v>10502</v>
      </c>
      <c r="H10" s="62">
        <v>0</v>
      </c>
      <c r="I10" s="87">
        <v>3.8812342324859301</v>
      </c>
      <c r="J10" s="60">
        <f t="shared" si="1"/>
        <v>0.40760721909567244</v>
      </c>
    </row>
    <row r="11" spans="1:10">
      <c r="A11" s="113" t="s">
        <v>16</v>
      </c>
      <c r="B11" s="114"/>
      <c r="C11" s="58">
        <v>8537</v>
      </c>
      <c r="D11" s="59">
        <v>0</v>
      </c>
      <c r="E11" s="87">
        <v>9.7040271712760795</v>
      </c>
      <c r="F11" s="61">
        <f t="shared" si="0"/>
        <v>0.8284327996118388</v>
      </c>
      <c r="G11" s="58">
        <v>8973</v>
      </c>
      <c r="H11" s="62">
        <v>0</v>
      </c>
      <c r="I11" s="87">
        <v>0</v>
      </c>
      <c r="J11" s="60">
        <f t="shared" si="1"/>
        <v>0</v>
      </c>
    </row>
    <row r="12" spans="1:10">
      <c r="A12" s="113" t="s">
        <v>17</v>
      </c>
      <c r="B12" s="114"/>
      <c r="C12" s="58">
        <v>8787</v>
      </c>
      <c r="D12" s="59">
        <v>0</v>
      </c>
      <c r="E12" s="87">
        <v>8.7846444415162299</v>
      </c>
      <c r="F12" s="61">
        <f t="shared" si="0"/>
        <v>0.77190670707603115</v>
      </c>
      <c r="G12" s="58">
        <v>9824</v>
      </c>
      <c r="H12" s="62">
        <v>1</v>
      </c>
      <c r="I12" s="87">
        <v>16.46293781125242</v>
      </c>
      <c r="J12" s="60">
        <f t="shared" si="1"/>
        <v>1.6173190105774378</v>
      </c>
    </row>
    <row r="13" spans="1:10">
      <c r="A13" s="113" t="s">
        <v>18</v>
      </c>
      <c r="B13" s="114"/>
      <c r="C13" s="58">
        <v>10391</v>
      </c>
      <c r="D13" s="59">
        <v>5</v>
      </c>
      <c r="E13" s="87">
        <v>36.058125698626185</v>
      </c>
      <c r="F13" s="61">
        <f t="shared" si="0"/>
        <v>3.7467998413442469</v>
      </c>
      <c r="G13" s="58">
        <v>11740</v>
      </c>
      <c r="H13" s="62">
        <v>0</v>
      </c>
      <c r="I13" s="87">
        <v>6.7465002529937594</v>
      </c>
      <c r="J13" s="60">
        <f t="shared" si="1"/>
        <v>0.79203912970146728</v>
      </c>
    </row>
    <row r="14" spans="1:10">
      <c r="A14" s="113" t="s">
        <v>19</v>
      </c>
      <c r="B14" s="114"/>
      <c r="C14" s="58">
        <v>12581</v>
      </c>
      <c r="D14" s="59">
        <v>5</v>
      </c>
      <c r="E14" s="87">
        <v>34.306387225548903</v>
      </c>
      <c r="F14" s="61">
        <f t="shared" si="0"/>
        <v>4.3160865768463079</v>
      </c>
      <c r="G14" s="58">
        <v>13563</v>
      </c>
      <c r="H14" s="62">
        <v>0</v>
      </c>
      <c r="I14" s="87">
        <v>0</v>
      </c>
      <c r="J14" s="60">
        <f t="shared" si="1"/>
        <v>0</v>
      </c>
    </row>
    <row r="15" spans="1:10">
      <c r="A15" s="113" t="s">
        <v>20</v>
      </c>
      <c r="B15" s="114"/>
      <c r="C15" s="58">
        <v>13964</v>
      </c>
      <c r="D15" s="59">
        <v>3</v>
      </c>
      <c r="E15" s="87">
        <v>43.785393192830867</v>
      </c>
      <c r="F15" s="61">
        <f t="shared" si="0"/>
        <v>6.1141923054469025</v>
      </c>
      <c r="G15" s="58">
        <v>15117</v>
      </c>
      <c r="H15" s="62">
        <v>1</v>
      </c>
      <c r="I15" s="87">
        <v>5.5540127742293803</v>
      </c>
      <c r="J15" s="60">
        <f t="shared" si="1"/>
        <v>0.83960011108025545</v>
      </c>
    </row>
    <row r="16" spans="1:10">
      <c r="A16" s="113" t="s">
        <v>21</v>
      </c>
      <c r="B16" s="114"/>
      <c r="C16" s="58">
        <v>11775</v>
      </c>
      <c r="D16" s="59">
        <v>6</v>
      </c>
      <c r="E16" s="87">
        <v>44.079750440797504</v>
      </c>
      <c r="F16" s="61">
        <f t="shared" si="0"/>
        <v>5.1903906144039063</v>
      </c>
      <c r="G16" s="58">
        <v>13295</v>
      </c>
      <c r="H16" s="62">
        <v>2</v>
      </c>
      <c r="I16" s="87">
        <v>9.3112759551817241</v>
      </c>
      <c r="J16" s="60">
        <f t="shared" si="1"/>
        <v>1.2379341382414102</v>
      </c>
    </row>
    <row r="17" spans="1:12">
      <c r="A17" s="113" t="s">
        <v>22</v>
      </c>
      <c r="B17" s="114"/>
      <c r="C17" s="58">
        <v>11714</v>
      </c>
      <c r="D17" s="59">
        <v>3</v>
      </c>
      <c r="E17" s="87">
        <v>53.614229847357137</v>
      </c>
      <c r="F17" s="61">
        <f t="shared" si="0"/>
        <v>6.2803708843194146</v>
      </c>
      <c r="G17" s="58">
        <v>12972</v>
      </c>
      <c r="H17" s="62">
        <v>2</v>
      </c>
      <c r="I17" s="87">
        <v>23.164905168669467</v>
      </c>
      <c r="J17" s="60">
        <f t="shared" si="1"/>
        <v>3.0049514984798029</v>
      </c>
    </row>
    <row r="18" spans="1:12">
      <c r="A18" s="113" t="s">
        <v>23</v>
      </c>
      <c r="B18" s="114"/>
      <c r="C18" s="58">
        <v>12005</v>
      </c>
      <c r="D18" s="59">
        <v>3</v>
      </c>
      <c r="E18" s="87">
        <v>25.036859821403734</v>
      </c>
      <c r="F18" s="61">
        <f t="shared" si="0"/>
        <v>3.0056750215595183</v>
      </c>
      <c r="G18" s="58">
        <v>13420</v>
      </c>
      <c r="H18" s="62">
        <v>1</v>
      </c>
      <c r="I18" s="87">
        <v>12.874320879573602</v>
      </c>
      <c r="J18" s="60">
        <f t="shared" si="1"/>
        <v>1.7277338620387774</v>
      </c>
    </row>
    <row r="19" spans="1:12">
      <c r="A19" s="113" t="s">
        <v>24</v>
      </c>
      <c r="B19" s="114"/>
      <c r="C19" s="58">
        <v>13603</v>
      </c>
      <c r="D19" s="59">
        <v>7</v>
      </c>
      <c r="E19" s="87">
        <v>35.835443642792292</v>
      </c>
      <c r="F19" s="61">
        <f t="shared" si="0"/>
        <v>4.8746953987290356</v>
      </c>
      <c r="G19" s="58">
        <v>15035</v>
      </c>
      <c r="H19" s="62">
        <v>0</v>
      </c>
      <c r="I19" s="87">
        <v>13.518689588355901</v>
      </c>
      <c r="J19" s="60">
        <f t="shared" si="1"/>
        <v>2.0325349796093097</v>
      </c>
    </row>
    <row r="20" spans="1:12">
      <c r="A20" s="113" t="s">
        <v>25</v>
      </c>
      <c r="B20" s="114"/>
      <c r="C20" s="58">
        <v>14220</v>
      </c>
      <c r="D20" s="59">
        <v>7</v>
      </c>
      <c r="E20" s="87">
        <v>61.101710847903746</v>
      </c>
      <c r="F20" s="61">
        <f t="shared" si="0"/>
        <v>8.6886632825719126</v>
      </c>
      <c r="G20" s="58">
        <v>16040</v>
      </c>
      <c r="H20" s="62">
        <v>4</v>
      </c>
      <c r="I20" s="87">
        <v>19.483471521659126</v>
      </c>
      <c r="J20" s="60">
        <f t="shared" si="1"/>
        <v>3.1251488320741236</v>
      </c>
    </row>
    <row r="21" spans="1:12">
      <c r="A21" s="113" t="s">
        <v>26</v>
      </c>
      <c r="B21" s="114"/>
      <c r="C21" s="58">
        <v>9976</v>
      </c>
      <c r="D21" s="59">
        <v>2</v>
      </c>
      <c r="E21" s="87">
        <v>37.24520891176271</v>
      </c>
      <c r="F21" s="61">
        <f t="shared" si="0"/>
        <v>3.7155820410374476</v>
      </c>
      <c r="G21" s="58">
        <v>11697</v>
      </c>
      <c r="H21" s="62">
        <v>0</v>
      </c>
      <c r="I21" s="87">
        <v>11.300073450477429</v>
      </c>
      <c r="J21" s="60">
        <f t="shared" si="1"/>
        <v>1.3217695915023451</v>
      </c>
    </row>
    <row r="22" spans="1:12">
      <c r="A22" s="113" t="s">
        <v>27</v>
      </c>
      <c r="B22" s="114"/>
      <c r="C22" s="58">
        <v>7820</v>
      </c>
      <c r="D22" s="59">
        <v>7</v>
      </c>
      <c r="E22" s="87">
        <v>82.085760075049848</v>
      </c>
      <c r="F22" s="61">
        <f t="shared" si="0"/>
        <v>6.4191064378688987</v>
      </c>
      <c r="G22" s="58">
        <v>10052</v>
      </c>
      <c r="H22" s="62">
        <v>1</v>
      </c>
      <c r="I22" s="87">
        <v>26.45113886847906</v>
      </c>
      <c r="J22" s="60">
        <f t="shared" si="1"/>
        <v>2.6588684790595147</v>
      </c>
    </row>
    <row r="23" spans="1:12">
      <c r="A23" s="113" t="s">
        <v>28</v>
      </c>
      <c r="B23" s="114"/>
      <c r="C23" s="58">
        <v>5935</v>
      </c>
      <c r="D23" s="59">
        <v>1</v>
      </c>
      <c r="E23" s="87">
        <v>66.34756646604427</v>
      </c>
      <c r="F23" s="61">
        <f t="shared" si="0"/>
        <v>3.9377280697597272</v>
      </c>
      <c r="G23" s="58">
        <v>9160</v>
      </c>
      <c r="H23" s="62">
        <v>1</v>
      </c>
      <c r="I23" s="87">
        <v>30.931980574716199</v>
      </c>
      <c r="J23" s="60">
        <f t="shared" si="1"/>
        <v>2.8333694206440043</v>
      </c>
    </row>
    <row r="24" spans="1:12">
      <c r="A24" s="113" t="s">
        <v>29</v>
      </c>
      <c r="B24" s="114"/>
      <c r="C24" s="58">
        <v>4559</v>
      </c>
      <c r="D24" s="59">
        <v>0</v>
      </c>
      <c r="E24" s="87">
        <v>80.291519980235933</v>
      </c>
      <c r="F24" s="61">
        <f t="shared" si="0"/>
        <v>3.6604903958989565</v>
      </c>
      <c r="G24" s="58">
        <v>11016</v>
      </c>
      <c r="H24" s="62">
        <v>1</v>
      </c>
      <c r="I24" s="87">
        <v>17.469864483765505</v>
      </c>
      <c r="J24" s="60">
        <f t="shared" si="1"/>
        <v>1.9244802715316081</v>
      </c>
    </row>
    <row r="25" spans="1:12">
      <c r="A25" s="113"/>
      <c r="B25" s="114"/>
      <c r="C25" s="62"/>
      <c r="D25" s="59"/>
      <c r="E25" s="62"/>
      <c r="F25" s="63"/>
      <c r="G25" s="62"/>
      <c r="H25" s="62"/>
      <c r="I25" s="62"/>
      <c r="J25" s="62"/>
    </row>
    <row r="26" spans="1:12">
      <c r="A26" s="113" t="s">
        <v>6</v>
      </c>
      <c r="B26" s="114"/>
      <c r="C26" s="64">
        <f>SUM(C7:C24)</f>
        <v>184729</v>
      </c>
      <c r="D26" s="65">
        <f>SUM(D7:D24)</f>
        <v>52</v>
      </c>
      <c r="E26" s="62"/>
      <c r="F26" s="61">
        <f>SUM(F7:F24)</f>
        <v>63.85490470472287</v>
      </c>
      <c r="G26" s="64">
        <f>SUM(G7:G24)</f>
        <v>210092</v>
      </c>
      <c r="H26" s="64">
        <f>SUM(H7:H24)</f>
        <v>14</v>
      </c>
      <c r="I26" s="62"/>
      <c r="J26" s="60">
        <f>SUM(J7:J24)</f>
        <v>23.523356543635728</v>
      </c>
    </row>
    <row r="27" spans="1:12">
      <c r="A27" s="123"/>
      <c r="B27" s="124"/>
      <c r="C27" s="66"/>
      <c r="D27" s="67"/>
      <c r="E27" s="66"/>
      <c r="F27" s="68"/>
      <c r="G27" s="66"/>
      <c r="H27" s="66"/>
      <c r="I27" s="66"/>
      <c r="J27" s="66"/>
    </row>
    <row r="28" spans="1:12">
      <c r="A28" s="57"/>
      <c r="B28" s="69"/>
      <c r="C28" s="57"/>
      <c r="D28" s="69"/>
      <c r="E28" s="69"/>
      <c r="F28" s="56"/>
      <c r="G28" s="57"/>
      <c r="H28" s="69"/>
      <c r="I28" s="69"/>
      <c r="J28" s="56"/>
    </row>
    <row r="29" spans="1:12">
      <c r="A29" s="70" t="s">
        <v>7</v>
      </c>
      <c r="B29" s="71"/>
      <c r="C29" s="70"/>
      <c r="D29" s="72"/>
      <c r="E29" s="72"/>
      <c r="F29" s="73"/>
      <c r="G29" s="70"/>
      <c r="H29" s="72"/>
      <c r="I29" s="72"/>
      <c r="J29" s="73"/>
    </row>
    <row r="30" spans="1:12">
      <c r="A30" s="70"/>
      <c r="B30" s="72"/>
      <c r="C30" s="85"/>
      <c r="D30" s="86"/>
      <c r="E30" s="72"/>
      <c r="F30" s="73"/>
      <c r="G30" s="70"/>
      <c r="H30" s="72"/>
      <c r="I30" s="72"/>
      <c r="J30" s="73"/>
    </row>
    <row r="31" spans="1:12">
      <c r="A31" s="74" t="s">
        <v>30</v>
      </c>
      <c r="B31" s="75"/>
      <c r="C31" s="76">
        <f>D26</f>
        <v>52</v>
      </c>
      <c r="D31" s="77">
        <f>F26</f>
        <v>63.85490470472287</v>
      </c>
      <c r="E31" s="72"/>
      <c r="F31" s="84">
        <f>D26/F26*100</f>
        <v>81.434621569725635</v>
      </c>
      <c r="G31" s="76">
        <f>H26</f>
        <v>14</v>
      </c>
      <c r="H31" s="77">
        <f>J26</f>
        <v>23.523356543635728</v>
      </c>
      <c r="I31" s="72"/>
      <c r="J31" s="84">
        <f>H26/J26*100</f>
        <v>59.515316081827265</v>
      </c>
      <c r="K31" s="78"/>
      <c r="L31" s="79"/>
    </row>
    <row r="32" spans="1:12">
      <c r="A32" s="80" t="s">
        <v>8</v>
      </c>
      <c r="B32" s="71"/>
      <c r="C32" s="70"/>
      <c r="D32" s="72"/>
      <c r="E32" s="72"/>
      <c r="F32" s="73"/>
      <c r="G32" s="70"/>
      <c r="H32" s="72"/>
      <c r="I32" s="72"/>
      <c r="J32" s="73"/>
      <c r="K32" s="78"/>
      <c r="L32" s="79"/>
    </row>
    <row r="33" spans="1:12">
      <c r="A33" s="68"/>
      <c r="B33" s="81"/>
      <c r="C33" s="68"/>
      <c r="D33" s="81"/>
      <c r="E33" s="81"/>
      <c r="F33" s="67"/>
      <c r="G33" s="68"/>
      <c r="H33" s="81"/>
      <c r="I33" s="81"/>
      <c r="J33" s="67"/>
      <c r="K33" s="78"/>
      <c r="L33" s="79"/>
    </row>
  </sheetData>
  <mergeCells count="25">
    <mergeCell ref="A18:B18"/>
    <mergeCell ref="A19:B19"/>
    <mergeCell ref="A20:B20"/>
    <mergeCell ref="A27:B27"/>
    <mergeCell ref="A21:B21"/>
    <mergeCell ref="A22:B22"/>
    <mergeCell ref="A23:B23"/>
    <mergeCell ref="A24:B24"/>
    <mergeCell ref="A25:B25"/>
    <mergeCell ref="A26:B26"/>
    <mergeCell ref="A13:B13"/>
    <mergeCell ref="A14:B14"/>
    <mergeCell ref="A15:B15"/>
    <mergeCell ref="A16:B16"/>
    <mergeCell ref="A17:B17"/>
    <mergeCell ref="A8:B8"/>
    <mergeCell ref="A9:B9"/>
    <mergeCell ref="A10:B10"/>
    <mergeCell ref="A11:B11"/>
    <mergeCell ref="A12:B12"/>
    <mergeCell ref="A4:B5"/>
    <mergeCell ref="C4:F4"/>
    <mergeCell ref="G4:J4"/>
    <mergeCell ref="A6:B6"/>
    <mergeCell ref="A7:B7"/>
  </mergeCells>
  <phoneticPr fontId="2"/>
  <printOptions horizontalCentered="1"/>
  <pageMargins left="0.39370078740157483" right="0.39370078740157483" top="0.39370078740157483" bottom="0.59055118110236227" header="0.51181102362204722" footer="0.51181102362204722"/>
  <pageSetup paperSize="9" scale="86" orientation="portrait" r:id="rId1"/>
  <headerFooter alignWithMargins="0">
    <oddHeader>&amp;R&amp;A</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計算方法</vt:lpstr>
      <vt:lpstr>悪性新生物</vt:lpstr>
      <vt:lpstr>心疾患</vt:lpstr>
      <vt:lpstr>脳血管疾患</vt:lpstr>
      <vt:lpstr>自殺</vt:lpstr>
      <vt:lpstr>悪性新生物!Print_Area</vt:lpstr>
      <vt:lpstr>計算方法!Print_Area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宮崎県健康づくり推進センター</dc:creator>
  <cp:lastModifiedBy>MIYAKENKOU165</cp:lastModifiedBy>
  <cp:lastPrinted>2015-05-18T08:07:39Z</cp:lastPrinted>
  <dcterms:created xsi:type="dcterms:W3CDTF">2002-11-11T06:53:58Z</dcterms:created>
  <dcterms:modified xsi:type="dcterms:W3CDTF">2017-05-18T07:46:40Z</dcterms:modified>
</cp:coreProperties>
</file>